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10\Desktop\BRUTO BILANS\"/>
    </mc:Choice>
  </mc:AlternateContent>
  <xr:revisionPtr revIDLastSave="0" documentId="13_ncr:1_{8B91730D-C8F4-4615-BB9F-A1CE2C91D26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Измене апропријација" sheetId="2" r:id="rId1"/>
    <sheet name="List1" sheetId="3" r:id="rId2"/>
    <sheet name="List2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3" l="1"/>
  <c r="K61" i="3" s="1"/>
  <c r="M102" i="2" l="1"/>
  <c r="M101" i="2"/>
  <c r="M12" i="2"/>
  <c r="M14" i="2"/>
  <c r="M16" i="2"/>
  <c r="M18" i="2"/>
  <c r="M20" i="2"/>
  <c r="M22" i="2"/>
  <c r="M24" i="2"/>
  <c r="M28" i="2"/>
  <c r="M30" i="2"/>
  <c r="M32" i="2"/>
  <c r="M34" i="2"/>
  <c r="M36" i="2"/>
  <c r="M38" i="2"/>
  <c r="M40" i="2"/>
  <c r="M42" i="2"/>
  <c r="M44" i="2"/>
  <c r="M46" i="2"/>
  <c r="M48" i="2"/>
  <c r="M50" i="2"/>
  <c r="M52" i="2"/>
  <c r="M54" i="2"/>
  <c r="M56" i="2"/>
  <c r="M58" i="2"/>
  <c r="M60" i="2"/>
  <c r="M62" i="2"/>
  <c r="M64" i="2"/>
  <c r="M66" i="2"/>
  <c r="M68" i="2"/>
  <c r="M70" i="2"/>
  <c r="M72" i="2"/>
  <c r="M74" i="2"/>
  <c r="M76" i="2"/>
  <c r="M78" i="2"/>
  <c r="M80" i="2"/>
  <c r="M82" i="2"/>
  <c r="M84" i="2"/>
  <c r="M86" i="2"/>
  <c r="M88" i="2"/>
  <c r="M90" i="2"/>
  <c r="M92" i="2"/>
  <c r="M94" i="2"/>
  <c r="M96" i="2"/>
  <c r="M98" i="2"/>
</calcChain>
</file>

<file path=xl/sharedStrings.xml><?xml version="1.0" encoding="utf-8"?>
<sst xmlns="http://schemas.openxmlformats.org/spreadsheetml/2006/main" count="623" uniqueCount="118">
  <si>
    <t>Извештај креиран</t>
  </si>
  <si>
    <t>2025-04-03 10.15.57</t>
  </si>
  <si>
    <t>Извештај креирао</t>
  </si>
  <si>
    <t>racunovodstvo.svetolik@gmail.com</t>
  </si>
  <si>
    <t>Филтер</t>
  </si>
  <si>
    <t>Година:</t>
  </si>
  <si>
    <t>2025</t>
  </si>
  <si>
    <t>Финансијски центар:</t>
  </si>
  <si>
    <t>00633</t>
  </si>
  <si>
    <t>Програм:</t>
  </si>
  <si>
    <t>910-2003-0001</t>
  </si>
  <si>
    <t xml:space="preserve">Година </t>
  </si>
  <si>
    <t xml:space="preserve">Финансијски 
центар </t>
  </si>
  <si>
    <t xml:space="preserve">Назив 
финансијског 
центра </t>
  </si>
  <si>
    <t xml:space="preserve">Град </t>
  </si>
  <si>
    <t xml:space="preserve">Извор 
финансирања </t>
  </si>
  <si>
    <t xml:space="preserve">Функционална 
област </t>
  </si>
  <si>
    <t xml:space="preserve">Финансирани 
програм </t>
  </si>
  <si>
    <t xml:space="preserve">Економска 
класификација </t>
  </si>
  <si>
    <t xml:space="preserve">Врста </t>
  </si>
  <si>
    <t xml:space="preserve">Износ (RSD) </t>
  </si>
  <si>
    <t xml:space="preserve">Статус </t>
  </si>
  <si>
    <t xml:space="preserve">Број SAP 
документа </t>
  </si>
  <si>
    <t xml:space="preserve">Датум креирања </t>
  </si>
  <si>
    <t xml:space="preserve">Креирао </t>
  </si>
  <si>
    <t xml:space="preserve">Датум слања на 
одобрење </t>
  </si>
  <si>
    <t>01</t>
  </si>
  <si>
    <t>910</t>
  </si>
  <si>
    <t>4111</t>
  </si>
  <si>
    <t>Укупно обрађено (0)</t>
  </si>
  <si>
    <t>Оригинални</t>
  </si>
  <si>
    <t>SAP</t>
  </si>
  <si>
    <t>4121</t>
  </si>
  <si>
    <t>4122</t>
  </si>
  <si>
    <t>4143</t>
  </si>
  <si>
    <t>4249</t>
  </si>
  <si>
    <t>4831</t>
  </si>
  <si>
    <t>4851</t>
  </si>
  <si>
    <t>Повећање</t>
  </si>
  <si>
    <t>Одбијен</t>
  </si>
  <si>
    <t>28.01.2025. 08.54.23</t>
  </si>
  <si>
    <t>Успешно обрађен</t>
  </si>
  <si>
    <t>0100002438</t>
  </si>
  <si>
    <t>28.01.2025. 10.28.24</t>
  </si>
  <si>
    <t>07</t>
  </si>
  <si>
    <t>4144</t>
  </si>
  <si>
    <t>4151</t>
  </si>
  <si>
    <t>4161</t>
  </si>
  <si>
    <t>4212</t>
  </si>
  <si>
    <t>4213</t>
  </si>
  <si>
    <t>4214</t>
  </si>
  <si>
    <t>4215</t>
  </si>
  <si>
    <t>4219</t>
  </si>
  <si>
    <t>4221</t>
  </si>
  <si>
    <t>4224</t>
  </si>
  <si>
    <t>4232</t>
  </si>
  <si>
    <t>4234</t>
  </si>
  <si>
    <t>4235</t>
  </si>
  <si>
    <t>4237</t>
  </si>
  <si>
    <t>4239</t>
  </si>
  <si>
    <t>4243</t>
  </si>
  <si>
    <t>4246</t>
  </si>
  <si>
    <t>4251</t>
  </si>
  <si>
    <t>4252</t>
  </si>
  <si>
    <t>4261</t>
  </si>
  <si>
    <t>4263</t>
  </si>
  <si>
    <t>4264</t>
  </si>
  <si>
    <t>4266</t>
  </si>
  <si>
    <t>4268</t>
  </si>
  <si>
    <t>4269</t>
  </si>
  <si>
    <t>4822</t>
  </si>
  <si>
    <t>5121</t>
  </si>
  <si>
    <t>5126</t>
  </si>
  <si>
    <t>08</t>
  </si>
  <si>
    <t>16</t>
  </si>
  <si>
    <t>0633</t>
  </si>
  <si>
    <t>910-2003-0004</t>
  </si>
  <si>
    <t>910-2003-0009</t>
  </si>
  <si>
    <t>UKUPNO</t>
  </si>
  <si>
    <t>Опис</t>
  </si>
  <si>
    <t>Плате, додаци и накнаде запослених</t>
  </si>
  <si>
    <t>Допринос за пензинско и инвалидско осигурање</t>
  </si>
  <si>
    <t>Допринос за здравствено осигурање</t>
  </si>
  <si>
    <t>Отпренине и помоћи</t>
  </si>
  <si>
    <t>Помоћ у медицинском лечењу запослених</t>
  </si>
  <si>
    <t>Накнаде трошкова за запослене</t>
  </si>
  <si>
    <t>Награде запосленима и остали посебни расходи</t>
  </si>
  <si>
    <t>Енергетске услуге</t>
  </si>
  <si>
    <t>Комуналне услуге</t>
  </si>
  <si>
    <t>Услуге комуникација</t>
  </si>
  <si>
    <t>Трошкови осигурања</t>
  </si>
  <si>
    <t>Остали трошкови</t>
  </si>
  <si>
    <t>Трошкови службених путовања у земљи</t>
  </si>
  <si>
    <t>Трошкови путовања ученика</t>
  </si>
  <si>
    <t>Компјутерске услуге</t>
  </si>
  <si>
    <t>Услуге информисања</t>
  </si>
  <si>
    <t>Стручне услуге</t>
  </si>
  <si>
    <t>Репрезентација</t>
  </si>
  <si>
    <t>Остале опште услуге</t>
  </si>
  <si>
    <t>Медицинске услуге</t>
  </si>
  <si>
    <t>Услуге очувања животне средине и геодетске услуге</t>
  </si>
  <si>
    <t>Остале специјализоване услуге</t>
  </si>
  <si>
    <t>Текуће поправке и одржавање објекта</t>
  </si>
  <si>
    <t>Текуће поправке и одржавање опреме</t>
  </si>
  <si>
    <t>Административни материјал</t>
  </si>
  <si>
    <t>Материјал за образовање и усавршавање запослених</t>
  </si>
  <si>
    <t>Материјал за саобраћај</t>
  </si>
  <si>
    <t>Материјал за образовање , културу и спорт</t>
  </si>
  <si>
    <t>Материјали за одржавање хигијене</t>
  </si>
  <si>
    <t>Материјал за посебне намене</t>
  </si>
  <si>
    <t>Обавезне таксе</t>
  </si>
  <si>
    <t>Новчане казне и пенали по решењу судова</t>
  </si>
  <si>
    <t>Опрема за саобраћај</t>
  </si>
  <si>
    <t>Опрема за образовање, науку,културуи спорт</t>
  </si>
  <si>
    <t>Накнада штете за повреде или штету од стране државних органа</t>
  </si>
  <si>
    <t>Трошкови салуђбених путовања у земљи</t>
  </si>
  <si>
    <t>Услуге образовања и усавршавања запослених</t>
  </si>
  <si>
    <t>ОСНОВНА ШКОЛА СВЕТОЛИК РАНКОВИЋ АРАНЂЕЛОВАЦ                                     ФИНАНСИЈСКИ ПЛАН  2025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</si>
</sst>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8000"/>
      <name val="Calibri"/>
      <family val="2"/>
    </font>
    <font>
      <b/>
      <sz val="11"/>
      <color theme="4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0B4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 applyBorder="1"/>
    <xf numFmtId="49" fontId="0" fillId="0" borderId="3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49" fontId="0" fillId="0" borderId="7" xfId="0" applyNumberFormat="1" applyBorder="1"/>
    <xf numFmtId="4" fontId="1" fillId="0" borderId="8" xfId="0" applyNumberFormat="1" applyFont="1" applyBorder="1" applyAlignment="1">
      <alignment horizontal="right"/>
    </xf>
    <xf numFmtId="0" fontId="0" fillId="0" borderId="7" xfId="0" applyBorder="1"/>
    <xf numFmtId="0" fontId="0" fillId="0" borderId="8" xfId="0" applyBorder="1" applyAlignment="1">
      <alignment horizontal="right"/>
    </xf>
    <xf numFmtId="4" fontId="8" fillId="0" borderId="8" xfId="0" applyNumberFormat="1" applyFont="1" applyBorder="1" applyAlignment="1">
      <alignment horizontal="right"/>
    </xf>
    <xf numFmtId="4" fontId="0" fillId="0" borderId="8" xfId="0" applyNumberFormat="1" applyBorder="1" applyAlignment="1">
      <alignment horizontal="right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right"/>
    </xf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9" fillId="0" borderId="0" xfId="0" applyFont="1" applyAlignment="1">
      <alignment wrapText="1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2"/>
  <sheetViews>
    <sheetView workbookViewId="0">
      <pane ySplit="11" topLeftCell="A36" activePane="bottomLeft" state="frozenSplit"/>
      <selection pane="bottomLeft" activeCell="K6" sqref="K6"/>
    </sheetView>
  </sheetViews>
  <sheetFormatPr defaultRowHeight="15" x14ac:dyDescent="0.25"/>
  <cols>
    <col min="1" max="1" width="9.140625" customWidth="1"/>
    <col min="2" max="2" width="20.42578125" customWidth="1"/>
    <col min="3" max="3" width="14.85546875" customWidth="1"/>
    <col min="4" max="4" width="8.28515625" customWidth="1"/>
    <col min="5" max="5" width="13.140625" style="1" customWidth="1"/>
    <col min="6" max="6" width="13.7109375" customWidth="1"/>
    <col min="7" max="7" width="6" customWidth="1"/>
    <col min="8" max="8" width="14.28515625" style="1" customWidth="1"/>
    <col min="9" max="9" width="15" style="1" customWidth="1"/>
    <col min="10" max="10" width="14" style="1" customWidth="1"/>
    <col min="11" max="11" width="15.140625" style="1" customWidth="1"/>
    <col min="12" max="12" width="20.140625" style="1" customWidth="1"/>
    <col min="13" max="13" width="14.140625" style="2" customWidth="1"/>
    <col min="14" max="14" width="17.85546875" style="1" customWidth="1"/>
    <col min="15" max="15" width="12.42578125" style="1" customWidth="1"/>
    <col min="16" max="16" width="19.85546875" style="1" customWidth="1"/>
    <col min="17" max="17" width="32.28515625" style="1" customWidth="1"/>
    <col min="18" max="18" width="16" customWidth="1"/>
  </cols>
  <sheetData>
    <row r="2" spans="2:18" x14ac:dyDescent="0.25">
      <c r="B2" t="s">
        <v>0</v>
      </c>
      <c r="C2" t="s">
        <v>1</v>
      </c>
    </row>
    <row r="3" spans="2:18" x14ac:dyDescent="0.25">
      <c r="B3" t="s">
        <v>2</v>
      </c>
      <c r="C3" t="s">
        <v>3</v>
      </c>
    </row>
    <row r="5" spans="2:18" x14ac:dyDescent="0.25">
      <c r="B5" s="3" t="s">
        <v>4</v>
      </c>
    </row>
    <row r="6" spans="2:18" x14ac:dyDescent="0.25">
      <c r="B6" t="s">
        <v>5</v>
      </c>
      <c r="C6" t="s">
        <v>6</v>
      </c>
    </row>
    <row r="7" spans="2:18" x14ac:dyDescent="0.25">
      <c r="B7" t="s">
        <v>7</v>
      </c>
      <c r="C7" t="s">
        <v>8</v>
      </c>
    </row>
    <row r="8" spans="2:18" x14ac:dyDescent="0.25">
      <c r="B8" t="s">
        <v>9</v>
      </c>
      <c r="C8" t="s">
        <v>10</v>
      </c>
    </row>
    <row r="11" spans="2:18" ht="45" x14ac:dyDescent="0.25">
      <c r="D11" s="4" t="s">
        <v>11</v>
      </c>
      <c r="E11" s="5" t="s">
        <v>12</v>
      </c>
      <c r="F11" s="5" t="s">
        <v>13</v>
      </c>
      <c r="G11" s="4" t="s">
        <v>14</v>
      </c>
      <c r="H11" s="5" t="s">
        <v>15</v>
      </c>
      <c r="I11" s="5" t="s">
        <v>16</v>
      </c>
      <c r="J11" s="5" t="s">
        <v>17</v>
      </c>
      <c r="K11" s="5" t="s">
        <v>18</v>
      </c>
      <c r="L11" s="4" t="s">
        <v>19</v>
      </c>
      <c r="M11" s="6" t="s">
        <v>20</v>
      </c>
      <c r="N11" s="4" t="s">
        <v>21</v>
      </c>
      <c r="O11" s="5" t="s">
        <v>22</v>
      </c>
      <c r="P11" s="4" t="s">
        <v>23</v>
      </c>
      <c r="Q11" s="4" t="s">
        <v>24</v>
      </c>
      <c r="R11" s="5" t="s">
        <v>25</v>
      </c>
    </row>
    <row r="12" spans="2:18" x14ac:dyDescent="0.25">
      <c r="D12" s="7">
        <v>2025</v>
      </c>
      <c r="E12" s="8" t="s">
        <v>8</v>
      </c>
      <c r="F12" s="7"/>
      <c r="G12" s="7"/>
      <c r="H12" s="8" t="s">
        <v>26</v>
      </c>
      <c r="I12" s="8" t="s">
        <v>27</v>
      </c>
      <c r="J12" s="8" t="s">
        <v>10</v>
      </c>
      <c r="K12" s="18" t="s">
        <v>28</v>
      </c>
      <c r="L12" s="8" t="s">
        <v>29</v>
      </c>
      <c r="M12" s="9">
        <f>M13</f>
        <v>78442000</v>
      </c>
      <c r="N12" s="8"/>
      <c r="O12" s="8"/>
      <c r="P12" s="8"/>
      <c r="Q12" s="8"/>
      <c r="R12" s="7"/>
    </row>
    <row r="13" spans="2:18" x14ac:dyDescent="0.25">
      <c r="K13" s="19"/>
      <c r="L13" s="10" t="s">
        <v>30</v>
      </c>
      <c r="M13" s="11">
        <v>78442000</v>
      </c>
      <c r="Q13" s="1" t="s">
        <v>31</v>
      </c>
    </row>
    <row r="14" spans="2:18" x14ac:dyDescent="0.25">
      <c r="D14" s="7">
        <v>2025</v>
      </c>
      <c r="E14" s="8" t="s">
        <v>8</v>
      </c>
      <c r="F14" s="7"/>
      <c r="G14" s="7"/>
      <c r="H14" s="8" t="s">
        <v>26</v>
      </c>
      <c r="I14" s="8" t="s">
        <v>27</v>
      </c>
      <c r="J14" s="8" t="s">
        <v>10</v>
      </c>
      <c r="K14" s="18" t="s">
        <v>32</v>
      </c>
      <c r="L14" s="8" t="s">
        <v>29</v>
      </c>
      <c r="M14" s="9">
        <f>M15</f>
        <v>7844000</v>
      </c>
      <c r="N14" s="8"/>
      <c r="O14" s="8"/>
      <c r="P14" s="8"/>
      <c r="Q14" s="8"/>
      <c r="R14" s="7"/>
    </row>
    <row r="15" spans="2:18" x14ac:dyDescent="0.25">
      <c r="K15" s="19"/>
      <c r="L15" s="10" t="s">
        <v>30</v>
      </c>
      <c r="M15" s="11">
        <v>7844000</v>
      </c>
      <c r="Q15" s="1" t="s">
        <v>31</v>
      </c>
    </row>
    <row r="16" spans="2:18" x14ac:dyDescent="0.25">
      <c r="D16" s="7">
        <v>2025</v>
      </c>
      <c r="E16" s="8" t="s">
        <v>8</v>
      </c>
      <c r="F16" s="7"/>
      <c r="G16" s="7"/>
      <c r="H16" s="8" t="s">
        <v>26</v>
      </c>
      <c r="I16" s="8" t="s">
        <v>27</v>
      </c>
      <c r="J16" s="8" t="s">
        <v>10</v>
      </c>
      <c r="K16" s="18" t="s">
        <v>33</v>
      </c>
      <c r="L16" s="8" t="s">
        <v>29</v>
      </c>
      <c r="M16" s="9">
        <f>M17</f>
        <v>4040000</v>
      </c>
      <c r="N16" s="8"/>
      <c r="O16" s="8"/>
      <c r="P16" s="8"/>
      <c r="Q16" s="8"/>
      <c r="R16" s="7"/>
    </row>
    <row r="17" spans="3:18" x14ac:dyDescent="0.25">
      <c r="K17" s="19"/>
      <c r="L17" s="10" t="s">
        <v>30</v>
      </c>
      <c r="M17" s="11">
        <v>4040000</v>
      </c>
      <c r="Q17" s="1" t="s">
        <v>31</v>
      </c>
    </row>
    <row r="18" spans="3:18" x14ac:dyDescent="0.25">
      <c r="D18" s="7">
        <v>2025</v>
      </c>
      <c r="E18" s="8" t="s">
        <v>8</v>
      </c>
      <c r="F18" s="7"/>
      <c r="G18" s="7"/>
      <c r="H18" s="8" t="s">
        <v>26</v>
      </c>
      <c r="I18" s="8" t="s">
        <v>27</v>
      </c>
      <c r="J18" s="8" t="s">
        <v>10</v>
      </c>
      <c r="K18" s="18" t="s">
        <v>34</v>
      </c>
      <c r="L18" s="8" t="s">
        <v>29</v>
      </c>
      <c r="M18" s="9">
        <f>M19</f>
        <v>1000</v>
      </c>
      <c r="N18" s="8"/>
      <c r="O18" s="8"/>
      <c r="P18" s="8"/>
      <c r="Q18" s="8"/>
      <c r="R18" s="7"/>
    </row>
    <row r="19" spans="3:18" x14ac:dyDescent="0.25">
      <c r="K19" s="19"/>
      <c r="L19" s="10" t="s">
        <v>30</v>
      </c>
      <c r="M19" s="11">
        <v>1000</v>
      </c>
      <c r="Q19" s="1" t="s">
        <v>31</v>
      </c>
    </row>
    <row r="20" spans="3:18" x14ac:dyDescent="0.25">
      <c r="D20" s="7">
        <v>2025</v>
      </c>
      <c r="E20" s="8" t="s">
        <v>8</v>
      </c>
      <c r="F20" s="7"/>
      <c r="G20" s="7"/>
      <c r="H20" s="8" t="s">
        <v>26</v>
      </c>
      <c r="I20" s="8" t="s">
        <v>27</v>
      </c>
      <c r="J20" s="8" t="s">
        <v>10</v>
      </c>
      <c r="K20" s="20" t="s">
        <v>35</v>
      </c>
      <c r="L20" s="8" t="s">
        <v>29</v>
      </c>
      <c r="M20" s="9">
        <f>M21</f>
        <v>1000</v>
      </c>
      <c r="N20" s="8"/>
      <c r="O20" s="8"/>
      <c r="P20" s="8"/>
      <c r="Q20" s="8"/>
      <c r="R20" s="7"/>
    </row>
    <row r="21" spans="3:18" x14ac:dyDescent="0.25">
      <c r="K21" s="19"/>
      <c r="L21" s="10" t="s">
        <v>30</v>
      </c>
      <c r="M21" s="11">
        <v>1000</v>
      </c>
      <c r="Q21" s="1" t="s">
        <v>31</v>
      </c>
    </row>
    <row r="22" spans="3:18" x14ac:dyDescent="0.25">
      <c r="D22" s="7">
        <v>2025</v>
      </c>
      <c r="E22" s="8" t="s">
        <v>8</v>
      </c>
      <c r="F22" s="7"/>
      <c r="G22" s="7"/>
      <c r="H22" s="8" t="s">
        <v>26</v>
      </c>
      <c r="I22" s="8" t="s">
        <v>27</v>
      </c>
      <c r="J22" s="8" t="s">
        <v>10</v>
      </c>
      <c r="K22" s="20" t="s">
        <v>36</v>
      </c>
      <c r="L22" s="8" t="s">
        <v>29</v>
      </c>
      <c r="M22" s="9">
        <f>M23</f>
        <v>1000</v>
      </c>
      <c r="N22" s="8"/>
      <c r="O22" s="8"/>
      <c r="P22" s="8"/>
      <c r="Q22" s="8"/>
      <c r="R22" s="7"/>
    </row>
    <row r="23" spans="3:18" x14ac:dyDescent="0.25">
      <c r="K23" s="19"/>
      <c r="L23" s="10" t="s">
        <v>30</v>
      </c>
      <c r="M23" s="11">
        <v>1000</v>
      </c>
      <c r="Q23" s="1" t="s">
        <v>31</v>
      </c>
    </row>
    <row r="24" spans="3:18" x14ac:dyDescent="0.25">
      <c r="D24" s="7">
        <v>2025</v>
      </c>
      <c r="E24" s="8" t="s">
        <v>8</v>
      </c>
      <c r="F24" s="7"/>
      <c r="G24" s="7"/>
      <c r="H24" s="8" t="s">
        <v>26</v>
      </c>
      <c r="I24" s="8" t="s">
        <v>27</v>
      </c>
      <c r="J24" s="8" t="s">
        <v>10</v>
      </c>
      <c r="K24" s="20" t="s">
        <v>37</v>
      </c>
      <c r="L24" s="8" t="s">
        <v>29</v>
      </c>
      <c r="M24" s="9">
        <f>M25</f>
        <v>1000</v>
      </c>
      <c r="N24" s="8"/>
      <c r="O24" s="8"/>
      <c r="P24" s="8"/>
      <c r="Q24" s="8"/>
      <c r="R24" s="7"/>
    </row>
    <row r="25" spans="3:18" x14ac:dyDescent="0.25">
      <c r="K25" s="19"/>
      <c r="L25" s="10" t="s">
        <v>30</v>
      </c>
      <c r="M25" s="11">
        <v>1000</v>
      </c>
      <c r="Q25" s="1" t="s">
        <v>31</v>
      </c>
    </row>
    <row r="26" spans="3:18" x14ac:dyDescent="0.25">
      <c r="C26">
        <v>1</v>
      </c>
      <c r="K26" s="19"/>
      <c r="L26" s="12" t="s">
        <v>38</v>
      </c>
      <c r="M26" s="13">
        <v>38000</v>
      </c>
      <c r="N26" s="1" t="s">
        <v>39</v>
      </c>
      <c r="P26" s="1" t="s">
        <v>40</v>
      </c>
      <c r="Q26" s="1" t="s">
        <v>3</v>
      </c>
    </row>
    <row r="27" spans="3:18" x14ac:dyDescent="0.25">
      <c r="C27" s="14">
        <v>2</v>
      </c>
      <c r="K27" s="19"/>
      <c r="L27" s="12" t="s">
        <v>38</v>
      </c>
      <c r="M27" s="13">
        <v>38000</v>
      </c>
      <c r="N27" s="1" t="s">
        <v>41</v>
      </c>
      <c r="O27" s="1" t="s">
        <v>42</v>
      </c>
      <c r="P27" s="1" t="s">
        <v>43</v>
      </c>
      <c r="Q27" s="1" t="s">
        <v>3</v>
      </c>
    </row>
    <row r="28" spans="3:18" x14ac:dyDescent="0.25">
      <c r="D28" s="7">
        <v>2025</v>
      </c>
      <c r="E28" s="8" t="s">
        <v>8</v>
      </c>
      <c r="F28" s="7"/>
      <c r="G28" s="7"/>
      <c r="H28" s="8" t="s">
        <v>44</v>
      </c>
      <c r="I28" s="8" t="s">
        <v>27</v>
      </c>
      <c r="J28" s="8" t="s">
        <v>10</v>
      </c>
      <c r="K28" s="18" t="s">
        <v>34</v>
      </c>
      <c r="L28" s="8" t="s">
        <v>29</v>
      </c>
      <c r="M28" s="9">
        <f>M29</f>
        <v>90000</v>
      </c>
      <c r="N28" s="8"/>
      <c r="O28" s="8"/>
      <c r="P28" s="8"/>
      <c r="Q28" s="8"/>
      <c r="R28" s="7"/>
    </row>
    <row r="29" spans="3:18" x14ac:dyDescent="0.25">
      <c r="L29" s="10" t="s">
        <v>30</v>
      </c>
      <c r="M29" s="11">
        <v>90000</v>
      </c>
      <c r="Q29" s="1" t="s">
        <v>31</v>
      </c>
    </row>
    <row r="30" spans="3:18" x14ac:dyDescent="0.25">
      <c r="D30" s="7">
        <v>2025</v>
      </c>
      <c r="E30" s="8" t="s">
        <v>8</v>
      </c>
      <c r="F30" s="7"/>
      <c r="G30" s="7"/>
      <c r="H30" s="8" t="s">
        <v>44</v>
      </c>
      <c r="I30" s="8" t="s">
        <v>27</v>
      </c>
      <c r="J30" s="8" t="s">
        <v>10</v>
      </c>
      <c r="K30" s="18" t="s">
        <v>45</v>
      </c>
      <c r="L30" s="8" t="s">
        <v>29</v>
      </c>
      <c r="M30" s="9">
        <f>M31</f>
        <v>180000</v>
      </c>
      <c r="N30" s="8"/>
      <c r="O30" s="8"/>
      <c r="P30" s="8"/>
      <c r="Q30" s="8"/>
      <c r="R30" s="7"/>
    </row>
    <row r="31" spans="3:18" x14ac:dyDescent="0.25">
      <c r="K31" s="19"/>
      <c r="L31" s="10" t="s">
        <v>30</v>
      </c>
      <c r="M31" s="11">
        <v>180000</v>
      </c>
      <c r="Q31" s="1" t="s">
        <v>31</v>
      </c>
    </row>
    <row r="32" spans="3:18" x14ac:dyDescent="0.25">
      <c r="D32" s="7">
        <v>2025</v>
      </c>
      <c r="E32" s="8" t="s">
        <v>8</v>
      </c>
      <c r="F32" s="7"/>
      <c r="G32" s="7"/>
      <c r="H32" s="8" t="s">
        <v>44</v>
      </c>
      <c r="I32" s="8" t="s">
        <v>27</v>
      </c>
      <c r="J32" s="8" t="s">
        <v>10</v>
      </c>
      <c r="K32" s="18" t="s">
        <v>46</v>
      </c>
      <c r="L32" s="8" t="s">
        <v>29</v>
      </c>
      <c r="M32" s="9">
        <f>M33</f>
        <v>3599000</v>
      </c>
      <c r="N32" s="8"/>
      <c r="O32" s="8"/>
      <c r="P32" s="8"/>
      <c r="Q32" s="8"/>
      <c r="R32" s="7"/>
    </row>
    <row r="33" spans="4:18" x14ac:dyDescent="0.25">
      <c r="K33" s="19"/>
      <c r="L33" s="10" t="s">
        <v>30</v>
      </c>
      <c r="M33" s="11">
        <v>3599000</v>
      </c>
      <c r="Q33" s="1" t="s">
        <v>31</v>
      </c>
    </row>
    <row r="34" spans="4:18" x14ac:dyDescent="0.25">
      <c r="D34" s="7">
        <v>2025</v>
      </c>
      <c r="E34" s="8" t="s">
        <v>8</v>
      </c>
      <c r="F34" s="7"/>
      <c r="G34" s="7"/>
      <c r="H34" s="8" t="s">
        <v>44</v>
      </c>
      <c r="I34" s="8" t="s">
        <v>27</v>
      </c>
      <c r="J34" s="8" t="s">
        <v>10</v>
      </c>
      <c r="K34" s="18" t="s">
        <v>47</v>
      </c>
      <c r="L34" s="8" t="s">
        <v>29</v>
      </c>
      <c r="M34" s="9">
        <f>M35</f>
        <v>1617000</v>
      </c>
      <c r="N34" s="8"/>
      <c r="O34" s="8"/>
      <c r="P34" s="8"/>
      <c r="Q34" s="8"/>
      <c r="R34" s="7"/>
    </row>
    <row r="35" spans="4:18" x14ac:dyDescent="0.25">
      <c r="K35" s="19"/>
      <c r="L35" s="10" t="s">
        <v>30</v>
      </c>
      <c r="M35" s="11">
        <v>1617000</v>
      </c>
      <c r="Q35" s="1" t="s">
        <v>31</v>
      </c>
    </row>
    <row r="36" spans="4:18" x14ac:dyDescent="0.25">
      <c r="D36" s="7">
        <v>2025</v>
      </c>
      <c r="E36" s="8" t="s">
        <v>8</v>
      </c>
      <c r="F36" s="7"/>
      <c r="G36" s="7"/>
      <c r="H36" s="8" t="s">
        <v>44</v>
      </c>
      <c r="I36" s="8" t="s">
        <v>27</v>
      </c>
      <c r="J36" s="8" t="s">
        <v>10</v>
      </c>
      <c r="K36" s="18" t="s">
        <v>48</v>
      </c>
      <c r="L36" s="8" t="s">
        <v>29</v>
      </c>
      <c r="M36" s="9">
        <f>M37</f>
        <v>2969000</v>
      </c>
      <c r="N36" s="8"/>
      <c r="O36" s="8"/>
      <c r="P36" s="8"/>
      <c r="Q36" s="8"/>
      <c r="R36" s="7"/>
    </row>
    <row r="37" spans="4:18" x14ac:dyDescent="0.25">
      <c r="K37" s="19"/>
      <c r="L37" s="10" t="s">
        <v>30</v>
      </c>
      <c r="M37" s="11">
        <v>2969000</v>
      </c>
      <c r="Q37" s="1" t="s">
        <v>31</v>
      </c>
    </row>
    <row r="38" spans="4:18" x14ac:dyDescent="0.25">
      <c r="D38" s="7">
        <v>2025</v>
      </c>
      <c r="E38" s="8" t="s">
        <v>8</v>
      </c>
      <c r="F38" s="7"/>
      <c r="G38" s="7"/>
      <c r="H38" s="8" t="s">
        <v>44</v>
      </c>
      <c r="I38" s="8" t="s">
        <v>27</v>
      </c>
      <c r="J38" s="8" t="s">
        <v>10</v>
      </c>
      <c r="K38" s="18" t="s">
        <v>49</v>
      </c>
      <c r="L38" s="8" t="s">
        <v>29</v>
      </c>
      <c r="M38" s="9">
        <f>M39</f>
        <v>1215000</v>
      </c>
      <c r="N38" s="8"/>
      <c r="O38" s="8"/>
      <c r="P38" s="8"/>
      <c r="Q38" s="8"/>
      <c r="R38" s="7"/>
    </row>
    <row r="39" spans="4:18" x14ac:dyDescent="0.25">
      <c r="K39" s="19"/>
      <c r="L39" s="10" t="s">
        <v>30</v>
      </c>
      <c r="M39" s="11">
        <v>1215000</v>
      </c>
      <c r="Q39" s="1" t="s">
        <v>31</v>
      </c>
    </row>
    <row r="40" spans="4:18" x14ac:dyDescent="0.25">
      <c r="D40" s="7">
        <v>2025</v>
      </c>
      <c r="E40" s="8" t="s">
        <v>8</v>
      </c>
      <c r="F40" s="7"/>
      <c r="G40" s="7"/>
      <c r="H40" s="8" t="s">
        <v>44</v>
      </c>
      <c r="I40" s="8" t="s">
        <v>27</v>
      </c>
      <c r="J40" s="8" t="s">
        <v>10</v>
      </c>
      <c r="K40" s="18" t="s">
        <v>50</v>
      </c>
      <c r="L40" s="8" t="s">
        <v>29</v>
      </c>
      <c r="M40" s="9">
        <f>M41</f>
        <v>145000</v>
      </c>
      <c r="N40" s="8"/>
      <c r="O40" s="8"/>
      <c r="P40" s="8"/>
      <c r="Q40" s="8"/>
      <c r="R40" s="7"/>
    </row>
    <row r="41" spans="4:18" x14ac:dyDescent="0.25">
      <c r="K41" s="19"/>
      <c r="L41" s="10" t="s">
        <v>30</v>
      </c>
      <c r="M41" s="11">
        <v>145000</v>
      </c>
      <c r="Q41" s="1" t="s">
        <v>31</v>
      </c>
    </row>
    <row r="42" spans="4:18" x14ac:dyDescent="0.25">
      <c r="D42" s="7">
        <v>2025</v>
      </c>
      <c r="E42" s="8" t="s">
        <v>8</v>
      </c>
      <c r="F42" s="7"/>
      <c r="G42" s="7"/>
      <c r="H42" s="8" t="s">
        <v>44</v>
      </c>
      <c r="I42" s="8" t="s">
        <v>27</v>
      </c>
      <c r="J42" s="8" t="s">
        <v>10</v>
      </c>
      <c r="K42" s="18" t="s">
        <v>51</v>
      </c>
      <c r="L42" s="8" t="s">
        <v>29</v>
      </c>
      <c r="M42" s="9">
        <f>M43</f>
        <v>45000</v>
      </c>
      <c r="N42" s="8"/>
      <c r="O42" s="8"/>
      <c r="P42" s="8"/>
      <c r="Q42" s="8"/>
      <c r="R42" s="7"/>
    </row>
    <row r="43" spans="4:18" x14ac:dyDescent="0.25">
      <c r="K43" s="19"/>
      <c r="L43" s="10" t="s">
        <v>30</v>
      </c>
      <c r="M43" s="11">
        <v>45000</v>
      </c>
      <c r="Q43" s="1" t="s">
        <v>31</v>
      </c>
    </row>
    <row r="44" spans="4:18" x14ac:dyDescent="0.25">
      <c r="D44" s="7">
        <v>2025</v>
      </c>
      <c r="E44" s="8" t="s">
        <v>8</v>
      </c>
      <c r="F44" s="7"/>
      <c r="G44" s="7"/>
      <c r="H44" s="8" t="s">
        <v>44</v>
      </c>
      <c r="I44" s="8" t="s">
        <v>27</v>
      </c>
      <c r="J44" s="8" t="s">
        <v>10</v>
      </c>
      <c r="K44" s="18" t="s">
        <v>52</v>
      </c>
      <c r="L44" s="8" t="s">
        <v>29</v>
      </c>
      <c r="M44" s="9">
        <f>M45</f>
        <v>45000</v>
      </c>
      <c r="N44" s="8"/>
      <c r="O44" s="8"/>
      <c r="P44" s="8"/>
      <c r="Q44" s="8"/>
      <c r="R44" s="7"/>
    </row>
    <row r="45" spans="4:18" x14ac:dyDescent="0.25">
      <c r="K45" s="19"/>
      <c r="L45" s="10" t="s">
        <v>30</v>
      </c>
      <c r="M45" s="11">
        <v>45000</v>
      </c>
      <c r="Q45" s="1" t="s">
        <v>31</v>
      </c>
    </row>
    <row r="46" spans="4:18" x14ac:dyDescent="0.25">
      <c r="D46" s="7">
        <v>2025</v>
      </c>
      <c r="E46" s="8" t="s">
        <v>8</v>
      </c>
      <c r="F46" s="7"/>
      <c r="G46" s="7"/>
      <c r="H46" s="8" t="s">
        <v>44</v>
      </c>
      <c r="I46" s="8" t="s">
        <v>27</v>
      </c>
      <c r="J46" s="8" t="s">
        <v>10</v>
      </c>
      <c r="K46" s="18" t="s">
        <v>53</v>
      </c>
      <c r="L46" s="8" t="s">
        <v>29</v>
      </c>
      <c r="M46" s="9">
        <f>M47</f>
        <v>216000</v>
      </c>
      <c r="N46" s="8"/>
      <c r="O46" s="8"/>
      <c r="P46" s="8"/>
      <c r="Q46" s="8"/>
      <c r="R46" s="7"/>
    </row>
    <row r="47" spans="4:18" x14ac:dyDescent="0.25">
      <c r="K47" s="19"/>
      <c r="L47" s="10" t="s">
        <v>30</v>
      </c>
      <c r="M47" s="11">
        <v>216000</v>
      </c>
      <c r="Q47" s="1" t="s">
        <v>31</v>
      </c>
    </row>
    <row r="48" spans="4:18" x14ac:dyDescent="0.25">
      <c r="D48" s="7">
        <v>2025</v>
      </c>
      <c r="E48" s="8" t="s">
        <v>8</v>
      </c>
      <c r="F48" s="7"/>
      <c r="G48" s="7"/>
      <c r="H48" s="8" t="s">
        <v>44</v>
      </c>
      <c r="I48" s="8" t="s">
        <v>27</v>
      </c>
      <c r="J48" s="8" t="s">
        <v>10</v>
      </c>
      <c r="K48" s="18" t="s">
        <v>54</v>
      </c>
      <c r="L48" s="8" t="s">
        <v>29</v>
      </c>
      <c r="M48" s="9">
        <f>M49</f>
        <v>1080000</v>
      </c>
      <c r="N48" s="8"/>
      <c r="O48" s="8"/>
      <c r="P48" s="8"/>
      <c r="Q48" s="8"/>
      <c r="R48" s="7"/>
    </row>
    <row r="49" spans="4:18" x14ac:dyDescent="0.25">
      <c r="K49" s="19"/>
      <c r="L49" s="10" t="s">
        <v>30</v>
      </c>
      <c r="M49" s="11">
        <v>1080000</v>
      </c>
      <c r="Q49" s="1" t="s">
        <v>31</v>
      </c>
    </row>
    <row r="50" spans="4:18" x14ac:dyDescent="0.25">
      <c r="D50" s="7">
        <v>2025</v>
      </c>
      <c r="E50" s="8" t="s">
        <v>8</v>
      </c>
      <c r="F50" s="7"/>
      <c r="G50" s="7"/>
      <c r="H50" s="8" t="s">
        <v>44</v>
      </c>
      <c r="I50" s="8" t="s">
        <v>27</v>
      </c>
      <c r="J50" s="8" t="s">
        <v>10</v>
      </c>
      <c r="K50" s="21" t="s">
        <v>55</v>
      </c>
      <c r="L50" s="8" t="s">
        <v>29</v>
      </c>
      <c r="M50" s="9">
        <f>M51</f>
        <v>243000</v>
      </c>
      <c r="N50" s="8"/>
      <c r="O50" s="8"/>
      <c r="P50" s="8"/>
      <c r="Q50" s="8"/>
      <c r="R50" s="7"/>
    </row>
    <row r="51" spans="4:18" x14ac:dyDescent="0.25">
      <c r="L51" s="10" t="s">
        <v>30</v>
      </c>
      <c r="M51" s="11">
        <v>243000</v>
      </c>
      <c r="Q51" s="1" t="s">
        <v>31</v>
      </c>
    </row>
    <row r="52" spans="4:18" x14ac:dyDescent="0.25">
      <c r="D52" s="7">
        <v>2025</v>
      </c>
      <c r="E52" s="8" t="s">
        <v>8</v>
      </c>
      <c r="F52" s="7"/>
      <c r="G52" s="7"/>
      <c r="H52" s="8" t="s">
        <v>44</v>
      </c>
      <c r="I52" s="8" t="s">
        <v>27</v>
      </c>
      <c r="J52" s="8" t="s">
        <v>10</v>
      </c>
      <c r="K52" s="21" t="s">
        <v>56</v>
      </c>
      <c r="L52" s="8" t="s">
        <v>29</v>
      </c>
      <c r="M52" s="9">
        <f>M53</f>
        <v>9000</v>
      </c>
      <c r="N52" s="8"/>
      <c r="O52" s="8"/>
      <c r="P52" s="8"/>
      <c r="Q52" s="8"/>
      <c r="R52" s="7"/>
    </row>
    <row r="53" spans="4:18" x14ac:dyDescent="0.25">
      <c r="L53" s="10" t="s">
        <v>30</v>
      </c>
      <c r="M53" s="11">
        <v>9000</v>
      </c>
      <c r="Q53" s="1" t="s">
        <v>31</v>
      </c>
    </row>
    <row r="54" spans="4:18" x14ac:dyDescent="0.25">
      <c r="D54" s="7">
        <v>2025</v>
      </c>
      <c r="E54" s="8" t="s">
        <v>8</v>
      </c>
      <c r="F54" s="7"/>
      <c r="G54" s="7"/>
      <c r="H54" s="8" t="s">
        <v>44</v>
      </c>
      <c r="I54" s="8" t="s">
        <v>27</v>
      </c>
      <c r="J54" s="8" t="s">
        <v>10</v>
      </c>
      <c r="K54" s="21" t="s">
        <v>57</v>
      </c>
      <c r="L54" s="8" t="s">
        <v>29</v>
      </c>
      <c r="M54" s="9">
        <f>M55</f>
        <v>629000</v>
      </c>
      <c r="N54" s="8"/>
      <c r="O54" s="8"/>
      <c r="P54" s="8"/>
      <c r="Q54" s="8"/>
      <c r="R54" s="7"/>
    </row>
    <row r="55" spans="4:18" x14ac:dyDescent="0.25">
      <c r="L55" s="10" t="s">
        <v>30</v>
      </c>
      <c r="M55" s="11">
        <v>629000</v>
      </c>
      <c r="Q55" s="1" t="s">
        <v>31</v>
      </c>
    </row>
    <row r="56" spans="4:18" x14ac:dyDescent="0.25">
      <c r="D56" s="7">
        <v>2025</v>
      </c>
      <c r="E56" s="8" t="s">
        <v>8</v>
      </c>
      <c r="F56" s="7"/>
      <c r="G56" s="7"/>
      <c r="H56" s="8" t="s">
        <v>44</v>
      </c>
      <c r="I56" s="8" t="s">
        <v>27</v>
      </c>
      <c r="J56" s="8" t="s">
        <v>10</v>
      </c>
      <c r="K56" s="21" t="s">
        <v>58</v>
      </c>
      <c r="L56" s="8" t="s">
        <v>29</v>
      </c>
      <c r="M56" s="9">
        <f>M57</f>
        <v>405000</v>
      </c>
      <c r="N56" s="8"/>
      <c r="O56" s="8"/>
      <c r="P56" s="8"/>
      <c r="Q56" s="8"/>
      <c r="R56" s="7"/>
    </row>
    <row r="57" spans="4:18" x14ac:dyDescent="0.25">
      <c r="L57" s="10" t="s">
        <v>30</v>
      </c>
      <c r="M57" s="11">
        <v>405000</v>
      </c>
      <c r="Q57" s="1" t="s">
        <v>31</v>
      </c>
    </row>
    <row r="58" spans="4:18" x14ac:dyDescent="0.25">
      <c r="D58" s="7">
        <v>2025</v>
      </c>
      <c r="E58" s="8" t="s">
        <v>8</v>
      </c>
      <c r="F58" s="7"/>
      <c r="G58" s="7"/>
      <c r="H58" s="8" t="s">
        <v>44</v>
      </c>
      <c r="I58" s="8" t="s">
        <v>27</v>
      </c>
      <c r="J58" s="8" t="s">
        <v>10</v>
      </c>
      <c r="K58" s="21" t="s">
        <v>59</v>
      </c>
      <c r="L58" s="8" t="s">
        <v>29</v>
      </c>
      <c r="M58" s="9">
        <f>M59</f>
        <v>764000</v>
      </c>
      <c r="N58" s="8"/>
      <c r="O58" s="8"/>
      <c r="P58" s="8"/>
      <c r="Q58" s="8"/>
      <c r="R58" s="7"/>
    </row>
    <row r="59" spans="4:18" x14ac:dyDescent="0.25">
      <c r="L59" s="10" t="s">
        <v>30</v>
      </c>
      <c r="M59" s="11">
        <v>764000</v>
      </c>
      <c r="Q59" s="1" t="s">
        <v>31</v>
      </c>
    </row>
    <row r="60" spans="4:18" x14ac:dyDescent="0.25">
      <c r="D60" s="7">
        <v>2025</v>
      </c>
      <c r="E60" s="8" t="s">
        <v>8</v>
      </c>
      <c r="F60" s="7"/>
      <c r="G60" s="7"/>
      <c r="H60" s="8" t="s">
        <v>44</v>
      </c>
      <c r="I60" s="8" t="s">
        <v>27</v>
      </c>
      <c r="J60" s="8" t="s">
        <v>10</v>
      </c>
      <c r="K60" s="21" t="s">
        <v>60</v>
      </c>
      <c r="L60" s="8" t="s">
        <v>29</v>
      </c>
      <c r="M60" s="9">
        <f>M61</f>
        <v>13000</v>
      </c>
      <c r="N60" s="8"/>
      <c r="O60" s="8"/>
      <c r="P60" s="8"/>
      <c r="Q60" s="8"/>
      <c r="R60" s="7"/>
    </row>
    <row r="61" spans="4:18" x14ac:dyDescent="0.25">
      <c r="L61" s="10" t="s">
        <v>30</v>
      </c>
      <c r="M61" s="11">
        <v>13000</v>
      </c>
      <c r="Q61" s="1" t="s">
        <v>31</v>
      </c>
    </row>
    <row r="62" spans="4:18" x14ac:dyDescent="0.25">
      <c r="D62" s="7">
        <v>2025</v>
      </c>
      <c r="E62" s="8" t="s">
        <v>8</v>
      </c>
      <c r="F62" s="7"/>
      <c r="G62" s="7"/>
      <c r="H62" s="8" t="s">
        <v>44</v>
      </c>
      <c r="I62" s="8" t="s">
        <v>27</v>
      </c>
      <c r="J62" s="8" t="s">
        <v>10</v>
      </c>
      <c r="K62" s="21" t="s">
        <v>61</v>
      </c>
      <c r="L62" s="8" t="s">
        <v>29</v>
      </c>
      <c r="M62" s="9">
        <f>M63</f>
        <v>54000</v>
      </c>
      <c r="N62" s="8"/>
      <c r="O62" s="8"/>
      <c r="P62" s="8"/>
      <c r="Q62" s="8"/>
      <c r="R62" s="7"/>
    </row>
    <row r="63" spans="4:18" x14ac:dyDescent="0.25">
      <c r="K63" s="22"/>
      <c r="L63" s="10" t="s">
        <v>30</v>
      </c>
      <c r="M63" s="11">
        <v>54000</v>
      </c>
      <c r="Q63" s="1" t="s">
        <v>31</v>
      </c>
    </row>
    <row r="64" spans="4:18" x14ac:dyDescent="0.25">
      <c r="D64" s="7">
        <v>2025</v>
      </c>
      <c r="E64" s="8" t="s">
        <v>8</v>
      </c>
      <c r="F64" s="7"/>
      <c r="G64" s="7"/>
      <c r="H64" s="8" t="s">
        <v>44</v>
      </c>
      <c r="I64" s="8" t="s">
        <v>27</v>
      </c>
      <c r="J64" s="8" t="s">
        <v>10</v>
      </c>
      <c r="K64" s="21" t="s">
        <v>35</v>
      </c>
      <c r="L64" s="8" t="s">
        <v>29</v>
      </c>
      <c r="M64" s="9">
        <f>M65</f>
        <v>899000</v>
      </c>
      <c r="N64" s="8"/>
      <c r="O64" s="8"/>
      <c r="P64" s="8"/>
      <c r="Q64" s="8"/>
      <c r="R64" s="7"/>
    </row>
    <row r="65" spans="4:18" x14ac:dyDescent="0.25">
      <c r="L65" s="10" t="s">
        <v>30</v>
      </c>
      <c r="M65" s="11">
        <v>899000</v>
      </c>
      <c r="Q65" s="1" t="s">
        <v>31</v>
      </c>
    </row>
    <row r="66" spans="4:18" x14ac:dyDescent="0.25">
      <c r="D66" s="7">
        <v>2025</v>
      </c>
      <c r="E66" s="8" t="s">
        <v>8</v>
      </c>
      <c r="F66" s="7"/>
      <c r="G66" s="7"/>
      <c r="H66" s="8" t="s">
        <v>44</v>
      </c>
      <c r="I66" s="8" t="s">
        <v>27</v>
      </c>
      <c r="J66" s="8" t="s">
        <v>10</v>
      </c>
      <c r="K66" s="21" t="s">
        <v>62</v>
      </c>
      <c r="L66" s="8" t="s">
        <v>29</v>
      </c>
      <c r="M66" s="9">
        <f>M67</f>
        <v>219000</v>
      </c>
      <c r="N66" s="8"/>
      <c r="O66" s="8"/>
      <c r="P66" s="8"/>
      <c r="Q66" s="8"/>
      <c r="R66" s="7"/>
    </row>
    <row r="67" spans="4:18" x14ac:dyDescent="0.25">
      <c r="K67" s="22"/>
      <c r="L67" s="10" t="s">
        <v>30</v>
      </c>
      <c r="M67" s="11">
        <v>219000</v>
      </c>
      <c r="Q67" s="1" t="s">
        <v>31</v>
      </c>
    </row>
    <row r="68" spans="4:18" x14ac:dyDescent="0.25">
      <c r="D68" s="7">
        <v>2025</v>
      </c>
      <c r="E68" s="8" t="s">
        <v>8</v>
      </c>
      <c r="F68" s="7"/>
      <c r="G68" s="7"/>
      <c r="H68" s="8" t="s">
        <v>44</v>
      </c>
      <c r="I68" s="8" t="s">
        <v>27</v>
      </c>
      <c r="J68" s="8" t="s">
        <v>10</v>
      </c>
      <c r="K68" s="21" t="s">
        <v>63</v>
      </c>
      <c r="L68" s="8" t="s">
        <v>29</v>
      </c>
      <c r="M68" s="9">
        <f>M69</f>
        <v>279000</v>
      </c>
      <c r="N68" s="8"/>
      <c r="O68" s="8"/>
      <c r="P68" s="8"/>
      <c r="Q68" s="8"/>
      <c r="R68" s="7"/>
    </row>
    <row r="69" spans="4:18" x14ac:dyDescent="0.25">
      <c r="L69" s="10" t="s">
        <v>30</v>
      </c>
      <c r="M69" s="11">
        <v>279000</v>
      </c>
      <c r="Q69" s="1" t="s">
        <v>31</v>
      </c>
    </row>
    <row r="70" spans="4:18" x14ac:dyDescent="0.25">
      <c r="D70" s="7">
        <v>2025</v>
      </c>
      <c r="E70" s="8" t="s">
        <v>8</v>
      </c>
      <c r="F70" s="7"/>
      <c r="G70" s="7"/>
      <c r="H70" s="8" t="s">
        <v>44</v>
      </c>
      <c r="I70" s="8" t="s">
        <v>27</v>
      </c>
      <c r="J70" s="8" t="s">
        <v>10</v>
      </c>
      <c r="K70" s="23" t="s">
        <v>64</v>
      </c>
      <c r="L70" s="8" t="s">
        <v>29</v>
      </c>
      <c r="M70" s="9">
        <f>M71</f>
        <v>486000</v>
      </c>
      <c r="N70" s="8"/>
      <c r="O70" s="8"/>
      <c r="P70" s="8"/>
      <c r="Q70" s="8"/>
      <c r="R70" s="7"/>
    </row>
    <row r="71" spans="4:18" x14ac:dyDescent="0.25">
      <c r="L71" s="10" t="s">
        <v>30</v>
      </c>
      <c r="M71" s="11">
        <v>486000</v>
      </c>
      <c r="Q71" s="1" t="s">
        <v>31</v>
      </c>
    </row>
    <row r="72" spans="4:18" x14ac:dyDescent="0.25">
      <c r="D72" s="7">
        <v>2025</v>
      </c>
      <c r="E72" s="8" t="s">
        <v>8</v>
      </c>
      <c r="F72" s="7"/>
      <c r="G72" s="7"/>
      <c r="H72" s="8" t="s">
        <v>44</v>
      </c>
      <c r="I72" s="8" t="s">
        <v>27</v>
      </c>
      <c r="J72" s="8" t="s">
        <v>10</v>
      </c>
      <c r="K72" s="21" t="s">
        <v>65</v>
      </c>
      <c r="L72" s="8" t="s">
        <v>29</v>
      </c>
      <c r="M72" s="9">
        <f>M73</f>
        <v>90000</v>
      </c>
      <c r="N72" s="8"/>
      <c r="O72" s="8"/>
      <c r="P72" s="8"/>
      <c r="Q72" s="8"/>
      <c r="R72" s="7"/>
    </row>
    <row r="73" spans="4:18" x14ac:dyDescent="0.25">
      <c r="L73" s="10" t="s">
        <v>30</v>
      </c>
      <c r="M73" s="11">
        <v>90000</v>
      </c>
      <c r="Q73" s="1" t="s">
        <v>31</v>
      </c>
    </row>
    <row r="74" spans="4:18" x14ac:dyDescent="0.25">
      <c r="D74" s="7">
        <v>2025</v>
      </c>
      <c r="E74" s="8" t="s">
        <v>8</v>
      </c>
      <c r="F74" s="7"/>
      <c r="G74" s="7"/>
      <c r="H74" s="8" t="s">
        <v>44</v>
      </c>
      <c r="I74" s="8" t="s">
        <v>27</v>
      </c>
      <c r="J74" s="8" t="s">
        <v>10</v>
      </c>
      <c r="K74" s="21" t="s">
        <v>66</v>
      </c>
      <c r="L74" s="8" t="s">
        <v>29</v>
      </c>
      <c r="M74" s="9">
        <f>M75</f>
        <v>180000</v>
      </c>
      <c r="N74" s="8"/>
      <c r="O74" s="8"/>
      <c r="P74" s="8"/>
      <c r="Q74" s="8"/>
      <c r="R74" s="7"/>
    </row>
    <row r="75" spans="4:18" x14ac:dyDescent="0.25">
      <c r="L75" s="10" t="s">
        <v>30</v>
      </c>
      <c r="M75" s="11">
        <v>180000</v>
      </c>
      <c r="Q75" s="1" t="s">
        <v>31</v>
      </c>
    </row>
    <row r="76" spans="4:18" x14ac:dyDescent="0.25">
      <c r="D76" s="7">
        <v>2025</v>
      </c>
      <c r="E76" s="8" t="s">
        <v>8</v>
      </c>
      <c r="F76" s="7"/>
      <c r="G76" s="7"/>
      <c r="H76" s="8" t="s">
        <v>44</v>
      </c>
      <c r="I76" s="8" t="s">
        <v>27</v>
      </c>
      <c r="J76" s="8" t="s">
        <v>10</v>
      </c>
      <c r="K76" s="23" t="s">
        <v>67</v>
      </c>
      <c r="L76" s="8" t="s">
        <v>29</v>
      </c>
      <c r="M76" s="9">
        <f>M77</f>
        <v>90000</v>
      </c>
      <c r="N76" s="8"/>
      <c r="O76" s="8"/>
      <c r="P76" s="8"/>
      <c r="Q76" s="8"/>
      <c r="R76" s="7"/>
    </row>
    <row r="77" spans="4:18" x14ac:dyDescent="0.25">
      <c r="L77" s="10" t="s">
        <v>30</v>
      </c>
      <c r="M77" s="11">
        <v>90000</v>
      </c>
      <c r="Q77" s="1" t="s">
        <v>31</v>
      </c>
    </row>
    <row r="78" spans="4:18" x14ac:dyDescent="0.25">
      <c r="D78" s="7">
        <v>2025</v>
      </c>
      <c r="E78" s="8" t="s">
        <v>8</v>
      </c>
      <c r="F78" s="7"/>
      <c r="G78" s="7"/>
      <c r="H78" s="8" t="s">
        <v>44</v>
      </c>
      <c r="I78" s="8" t="s">
        <v>27</v>
      </c>
      <c r="J78" s="8" t="s">
        <v>10</v>
      </c>
      <c r="K78" s="24" t="s">
        <v>68</v>
      </c>
      <c r="L78" s="8" t="s">
        <v>29</v>
      </c>
      <c r="M78" s="9">
        <f>M79</f>
        <v>270000</v>
      </c>
      <c r="N78" s="8"/>
      <c r="O78" s="8"/>
      <c r="P78" s="8"/>
      <c r="Q78" s="8"/>
      <c r="R78" s="7"/>
    </row>
    <row r="79" spans="4:18" x14ac:dyDescent="0.25">
      <c r="L79" s="10" t="s">
        <v>30</v>
      </c>
      <c r="M79" s="11">
        <v>270000</v>
      </c>
      <c r="Q79" s="1" t="s">
        <v>31</v>
      </c>
    </row>
    <row r="80" spans="4:18" x14ac:dyDescent="0.25">
      <c r="D80" s="7">
        <v>2025</v>
      </c>
      <c r="E80" s="8" t="s">
        <v>8</v>
      </c>
      <c r="F80" s="7"/>
      <c r="G80" s="7"/>
      <c r="H80" s="8" t="s">
        <v>44</v>
      </c>
      <c r="I80" s="8" t="s">
        <v>27</v>
      </c>
      <c r="J80" s="8" t="s">
        <v>10</v>
      </c>
      <c r="K80" s="23" t="s">
        <v>69</v>
      </c>
      <c r="L80" s="8" t="s">
        <v>29</v>
      </c>
      <c r="M80" s="9">
        <f>M81</f>
        <v>495000</v>
      </c>
      <c r="N80" s="8"/>
      <c r="O80" s="8"/>
      <c r="P80" s="8"/>
      <c r="Q80" s="8"/>
      <c r="R80" s="7"/>
    </row>
    <row r="81" spans="4:18" x14ac:dyDescent="0.25">
      <c r="L81" s="10" t="s">
        <v>30</v>
      </c>
      <c r="M81" s="11">
        <v>495000</v>
      </c>
      <c r="Q81" s="1" t="s">
        <v>31</v>
      </c>
    </row>
    <row r="82" spans="4:18" x14ac:dyDescent="0.25">
      <c r="D82" s="7">
        <v>2025</v>
      </c>
      <c r="E82" s="8" t="s">
        <v>8</v>
      </c>
      <c r="F82" s="7"/>
      <c r="G82" s="7"/>
      <c r="H82" s="8" t="s">
        <v>44</v>
      </c>
      <c r="I82" s="8" t="s">
        <v>27</v>
      </c>
      <c r="J82" s="8" t="s">
        <v>10</v>
      </c>
      <c r="K82" s="21" t="s">
        <v>70</v>
      </c>
      <c r="L82" s="8" t="s">
        <v>29</v>
      </c>
      <c r="M82" s="9">
        <f>M83</f>
        <v>36000</v>
      </c>
      <c r="N82" s="8"/>
      <c r="O82" s="8"/>
      <c r="P82" s="8"/>
      <c r="Q82" s="8"/>
      <c r="R82" s="7"/>
    </row>
    <row r="83" spans="4:18" x14ac:dyDescent="0.25">
      <c r="L83" s="10" t="s">
        <v>30</v>
      </c>
      <c r="M83" s="11">
        <v>36000</v>
      </c>
      <c r="Q83" s="1" t="s">
        <v>31</v>
      </c>
    </row>
    <row r="84" spans="4:18" x14ac:dyDescent="0.25">
      <c r="D84" s="7">
        <v>2025</v>
      </c>
      <c r="E84" s="8" t="s">
        <v>8</v>
      </c>
      <c r="F84" s="7"/>
      <c r="G84" s="7"/>
      <c r="H84" s="8" t="s">
        <v>44</v>
      </c>
      <c r="I84" s="8" t="s">
        <v>27</v>
      </c>
      <c r="J84" s="8" t="s">
        <v>10</v>
      </c>
      <c r="K84" s="8" t="s">
        <v>71</v>
      </c>
      <c r="L84" s="8" t="s">
        <v>29</v>
      </c>
      <c r="M84" s="9">
        <f>M85</f>
        <v>450000</v>
      </c>
      <c r="N84" s="8"/>
      <c r="O84" s="8"/>
      <c r="P84" s="8"/>
      <c r="Q84" s="8"/>
      <c r="R84" s="7"/>
    </row>
    <row r="85" spans="4:18" x14ac:dyDescent="0.25">
      <c r="L85" s="10" t="s">
        <v>30</v>
      </c>
      <c r="M85" s="11">
        <v>450000</v>
      </c>
      <c r="Q85" s="1" t="s">
        <v>31</v>
      </c>
    </row>
    <row r="86" spans="4:18" x14ac:dyDescent="0.25">
      <c r="D86" s="7">
        <v>2025</v>
      </c>
      <c r="E86" s="8" t="s">
        <v>8</v>
      </c>
      <c r="F86" s="7"/>
      <c r="G86" s="7"/>
      <c r="H86" s="8" t="s">
        <v>44</v>
      </c>
      <c r="I86" s="8" t="s">
        <v>27</v>
      </c>
      <c r="J86" s="8" t="s">
        <v>10</v>
      </c>
      <c r="K86" s="8" t="s">
        <v>72</v>
      </c>
      <c r="L86" s="8" t="s">
        <v>29</v>
      </c>
      <c r="M86" s="9">
        <f>M87</f>
        <v>450000</v>
      </c>
      <c r="N86" s="8"/>
      <c r="O86" s="8"/>
      <c r="P86" s="8"/>
      <c r="Q86" s="8"/>
      <c r="R86" s="7"/>
    </row>
    <row r="87" spans="4:18" x14ac:dyDescent="0.25">
      <c r="L87" s="10" t="s">
        <v>30</v>
      </c>
      <c r="M87" s="11">
        <v>450000</v>
      </c>
      <c r="Q87" s="1" t="s">
        <v>31</v>
      </c>
    </row>
    <row r="88" spans="4:18" x14ac:dyDescent="0.25">
      <c r="D88" s="7">
        <v>2025</v>
      </c>
      <c r="E88" s="8" t="s">
        <v>8</v>
      </c>
      <c r="F88" s="7"/>
      <c r="G88" s="7"/>
      <c r="H88" s="8" t="s">
        <v>73</v>
      </c>
      <c r="I88" s="8" t="s">
        <v>27</v>
      </c>
      <c r="J88" s="8" t="s">
        <v>10</v>
      </c>
      <c r="K88" s="8" t="s">
        <v>59</v>
      </c>
      <c r="L88" s="8" t="s">
        <v>29</v>
      </c>
      <c r="M88" s="9">
        <f>M89</f>
        <v>45000</v>
      </c>
      <c r="N88" s="8"/>
      <c r="O88" s="8"/>
      <c r="P88" s="8"/>
      <c r="Q88" s="8"/>
      <c r="R88" s="7"/>
    </row>
    <row r="89" spans="4:18" x14ac:dyDescent="0.25">
      <c r="L89" s="10" t="s">
        <v>30</v>
      </c>
      <c r="M89" s="11">
        <v>45000</v>
      </c>
      <c r="Q89" s="1" t="s">
        <v>31</v>
      </c>
    </row>
    <row r="90" spans="4:18" x14ac:dyDescent="0.25">
      <c r="D90" s="7">
        <v>2025</v>
      </c>
      <c r="E90" s="8" t="s">
        <v>8</v>
      </c>
      <c r="F90" s="7"/>
      <c r="G90" s="7"/>
      <c r="H90" s="8" t="s">
        <v>73</v>
      </c>
      <c r="I90" s="8" t="s">
        <v>27</v>
      </c>
      <c r="J90" s="8" t="s">
        <v>10</v>
      </c>
      <c r="K90" s="23" t="s">
        <v>64</v>
      </c>
      <c r="L90" s="8" t="s">
        <v>29</v>
      </c>
      <c r="M90" s="9">
        <f>M91</f>
        <v>45000</v>
      </c>
      <c r="N90" s="8"/>
      <c r="O90" s="8"/>
      <c r="P90" s="8"/>
      <c r="Q90" s="8"/>
      <c r="R90" s="7"/>
    </row>
    <row r="91" spans="4:18" x14ac:dyDescent="0.25">
      <c r="L91" s="10" t="s">
        <v>30</v>
      </c>
      <c r="M91" s="11">
        <v>45000</v>
      </c>
      <c r="Q91" s="1" t="s">
        <v>31</v>
      </c>
    </row>
    <row r="92" spans="4:18" x14ac:dyDescent="0.25">
      <c r="D92" s="7">
        <v>2025</v>
      </c>
      <c r="E92" s="8" t="s">
        <v>8</v>
      </c>
      <c r="F92" s="7"/>
      <c r="G92" s="7"/>
      <c r="H92" s="8" t="s">
        <v>73</v>
      </c>
      <c r="I92" s="8" t="s">
        <v>27</v>
      </c>
      <c r="J92" s="8" t="s">
        <v>10</v>
      </c>
      <c r="K92" s="23" t="s">
        <v>67</v>
      </c>
      <c r="L92" s="8" t="s">
        <v>29</v>
      </c>
      <c r="M92" s="9">
        <f>M93</f>
        <v>90000</v>
      </c>
      <c r="N92" s="8"/>
      <c r="O92" s="8"/>
      <c r="P92" s="8"/>
      <c r="Q92" s="8"/>
      <c r="R92" s="7"/>
    </row>
    <row r="93" spans="4:18" x14ac:dyDescent="0.25">
      <c r="L93" s="10" t="s">
        <v>30</v>
      </c>
      <c r="M93" s="11">
        <v>90000</v>
      </c>
      <c r="Q93" s="1" t="s">
        <v>31</v>
      </c>
    </row>
    <row r="94" spans="4:18" x14ac:dyDescent="0.25">
      <c r="D94" s="7">
        <v>2025</v>
      </c>
      <c r="E94" s="8" t="s">
        <v>8</v>
      </c>
      <c r="F94" s="7"/>
      <c r="G94" s="7"/>
      <c r="H94" s="8" t="s">
        <v>73</v>
      </c>
      <c r="I94" s="8" t="s">
        <v>27</v>
      </c>
      <c r="J94" s="8" t="s">
        <v>10</v>
      </c>
      <c r="K94" s="23" t="s">
        <v>69</v>
      </c>
      <c r="L94" s="8" t="s">
        <v>29</v>
      </c>
      <c r="M94" s="9">
        <f>M95</f>
        <v>90000</v>
      </c>
      <c r="N94" s="8"/>
      <c r="O94" s="8"/>
      <c r="P94" s="8"/>
      <c r="Q94" s="8"/>
      <c r="R94" s="7"/>
    </row>
    <row r="95" spans="4:18" x14ac:dyDescent="0.25">
      <c r="L95" s="10" t="s">
        <v>30</v>
      </c>
      <c r="M95" s="11">
        <v>90000</v>
      </c>
      <c r="Q95" s="1" t="s">
        <v>31</v>
      </c>
    </row>
    <row r="96" spans="4:18" x14ac:dyDescent="0.25">
      <c r="D96" s="7">
        <v>2025</v>
      </c>
      <c r="E96" s="8" t="s">
        <v>8</v>
      </c>
      <c r="F96" s="7"/>
      <c r="G96" s="7"/>
      <c r="H96" s="8" t="s">
        <v>74</v>
      </c>
      <c r="I96" s="8" t="s">
        <v>27</v>
      </c>
      <c r="J96" s="8" t="s">
        <v>10</v>
      </c>
      <c r="K96" s="8" t="s">
        <v>53</v>
      </c>
      <c r="L96" s="8" t="s">
        <v>29</v>
      </c>
      <c r="M96" s="9">
        <f>M97</f>
        <v>1800000</v>
      </c>
      <c r="N96" s="8"/>
      <c r="O96" s="8"/>
      <c r="P96" s="8"/>
      <c r="Q96" s="8"/>
      <c r="R96" s="7"/>
    </row>
    <row r="97" spans="4:18" x14ac:dyDescent="0.25">
      <c r="L97" s="10" t="s">
        <v>30</v>
      </c>
      <c r="M97" s="11">
        <v>1800000</v>
      </c>
      <c r="Q97" s="1" t="s">
        <v>31</v>
      </c>
    </row>
    <row r="98" spans="4:18" x14ac:dyDescent="0.25">
      <c r="D98" s="7">
        <v>2025</v>
      </c>
      <c r="E98" s="8" t="s">
        <v>8</v>
      </c>
      <c r="F98" s="7"/>
      <c r="G98" s="7"/>
      <c r="H98" s="8" t="s">
        <v>74</v>
      </c>
      <c r="I98" s="8" t="s">
        <v>27</v>
      </c>
      <c r="J98" s="8" t="s">
        <v>10</v>
      </c>
      <c r="K98" s="8" t="s">
        <v>59</v>
      </c>
      <c r="L98" s="8" t="s">
        <v>29</v>
      </c>
      <c r="M98" s="9">
        <f>M99</f>
        <v>10349000</v>
      </c>
      <c r="N98" s="8"/>
      <c r="O98" s="8"/>
      <c r="P98" s="8"/>
      <c r="Q98" s="8"/>
      <c r="R98" s="7"/>
    </row>
    <row r="99" spans="4:18" x14ac:dyDescent="0.25">
      <c r="D99" s="14"/>
      <c r="E99" s="15"/>
      <c r="F99" s="14"/>
      <c r="G99" s="14"/>
      <c r="H99" s="15"/>
      <c r="I99" s="15"/>
      <c r="J99" s="15"/>
      <c r="K99" s="15"/>
      <c r="L99" s="16" t="s">
        <v>30</v>
      </c>
      <c r="M99" s="17">
        <v>10349000</v>
      </c>
      <c r="N99" s="15"/>
      <c r="O99" s="15"/>
      <c r="P99" s="15"/>
      <c r="Q99" s="15" t="s">
        <v>31</v>
      </c>
      <c r="R99" s="14"/>
    </row>
    <row r="101" spans="4:18" x14ac:dyDescent="0.25">
      <c r="M101" s="25">
        <f>SUM(M12:M100)</f>
        <v>240098000</v>
      </c>
    </row>
    <row r="102" spans="4:18" x14ac:dyDescent="0.25">
      <c r="M102" s="25">
        <f>M101/2</f>
        <v>120049000</v>
      </c>
    </row>
  </sheetData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406A6-9805-4E72-A099-3160B4D4BEAB}">
  <dimension ref="B2:K63"/>
  <sheetViews>
    <sheetView tabSelected="1" topLeftCell="A45" zoomScaleNormal="100" workbookViewId="0">
      <selection activeCell="C6" sqref="C6"/>
    </sheetView>
  </sheetViews>
  <sheetFormatPr defaultRowHeight="15" x14ac:dyDescent="0.25"/>
  <cols>
    <col min="2" max="2" width="20.42578125" customWidth="1"/>
    <col min="3" max="3" width="14.85546875" customWidth="1"/>
    <col min="4" max="4" width="8.28515625" customWidth="1"/>
    <col min="5" max="5" width="13.140625" style="1" customWidth="1"/>
    <col min="6" max="6" width="14.28515625" style="1" customWidth="1"/>
    <col min="7" max="7" width="15" style="1" customWidth="1"/>
    <col min="8" max="8" width="14" style="1" customWidth="1"/>
    <col min="9" max="9" width="15.140625" style="1" customWidth="1"/>
    <col min="10" max="10" width="24.42578125" style="1" customWidth="1"/>
    <col min="11" max="11" width="14.140625" style="2" customWidth="1"/>
  </cols>
  <sheetData>
    <row r="2" spans="2:11" x14ac:dyDescent="0.25">
      <c r="D2" s="47" t="s">
        <v>117</v>
      </c>
      <c r="E2" s="47"/>
      <c r="F2" s="47"/>
      <c r="G2" s="47"/>
      <c r="H2" s="47"/>
      <c r="I2" s="47"/>
      <c r="J2" s="47"/>
      <c r="K2" s="47"/>
    </row>
    <row r="3" spans="2:11" ht="33" customHeight="1" x14ac:dyDescent="0.25">
      <c r="D3" s="47"/>
      <c r="E3" s="47"/>
      <c r="F3" s="47"/>
      <c r="G3" s="47"/>
      <c r="H3" s="47"/>
      <c r="I3" s="47"/>
      <c r="J3" s="47"/>
      <c r="K3" s="47"/>
    </row>
    <row r="4" spans="2:11" x14ac:dyDescent="0.25">
      <c r="B4" s="3"/>
    </row>
    <row r="5" spans="2:11" x14ac:dyDescent="0.25">
      <c r="B5" t="s">
        <v>5</v>
      </c>
      <c r="C5" t="s">
        <v>6</v>
      </c>
    </row>
    <row r="6" spans="2:11" x14ac:dyDescent="0.25">
      <c r="B6" t="s">
        <v>7</v>
      </c>
      <c r="C6" t="s">
        <v>8</v>
      </c>
    </row>
    <row r="9" spans="2:11" ht="15.75" thickBot="1" x14ac:dyDescent="0.3"/>
    <row r="10" spans="2:11" ht="30" x14ac:dyDescent="0.25">
      <c r="D10" s="32" t="s">
        <v>11</v>
      </c>
      <c r="E10" s="33" t="s">
        <v>12</v>
      </c>
      <c r="F10" s="33" t="s">
        <v>15</v>
      </c>
      <c r="G10" s="33" t="s">
        <v>16</v>
      </c>
      <c r="H10" s="33" t="s">
        <v>17</v>
      </c>
      <c r="I10" s="33" t="s">
        <v>18</v>
      </c>
      <c r="J10" s="34" t="s">
        <v>79</v>
      </c>
      <c r="K10" s="35" t="s">
        <v>20</v>
      </c>
    </row>
    <row r="11" spans="2:11" ht="30" x14ac:dyDescent="0.25">
      <c r="D11" s="36" t="s">
        <v>6</v>
      </c>
      <c r="E11" s="27" t="s">
        <v>75</v>
      </c>
      <c r="F11" s="27" t="s">
        <v>26</v>
      </c>
      <c r="G11" s="27">
        <v>910</v>
      </c>
      <c r="H11" s="28" t="s">
        <v>10</v>
      </c>
      <c r="I11" s="29">
        <v>4111</v>
      </c>
      <c r="J11" s="45" t="s">
        <v>80</v>
      </c>
      <c r="K11" s="37">
        <v>78442000</v>
      </c>
    </row>
    <row r="12" spans="2:11" ht="30" x14ac:dyDescent="0.25">
      <c r="D12" s="36" t="s">
        <v>6</v>
      </c>
      <c r="E12" s="27" t="s">
        <v>75</v>
      </c>
      <c r="F12" s="27" t="s">
        <v>26</v>
      </c>
      <c r="G12" s="27">
        <v>910</v>
      </c>
      <c r="H12" s="28" t="s">
        <v>10</v>
      </c>
      <c r="I12" s="29">
        <v>4121</v>
      </c>
      <c r="J12" s="45" t="s">
        <v>81</v>
      </c>
      <c r="K12" s="37">
        <v>7844000</v>
      </c>
    </row>
    <row r="13" spans="2:11" ht="30" x14ac:dyDescent="0.25">
      <c r="D13" s="36" t="s">
        <v>6</v>
      </c>
      <c r="E13" s="27" t="s">
        <v>75</v>
      </c>
      <c r="F13" s="27" t="s">
        <v>26</v>
      </c>
      <c r="G13" s="27">
        <v>910</v>
      </c>
      <c r="H13" s="28" t="s">
        <v>10</v>
      </c>
      <c r="I13" s="29">
        <v>4122</v>
      </c>
      <c r="J13" s="45" t="s">
        <v>82</v>
      </c>
      <c r="K13" s="37">
        <v>4040000</v>
      </c>
    </row>
    <row r="14" spans="2:11" x14ac:dyDescent="0.25">
      <c r="D14" s="36" t="s">
        <v>6</v>
      </c>
      <c r="E14" s="27" t="s">
        <v>75</v>
      </c>
      <c r="F14" s="27" t="s">
        <v>26</v>
      </c>
      <c r="G14" s="27">
        <v>910</v>
      </c>
      <c r="H14" s="28" t="s">
        <v>10</v>
      </c>
      <c r="I14" s="29">
        <v>4143</v>
      </c>
      <c r="J14" s="45" t="s">
        <v>83</v>
      </c>
      <c r="K14" s="37">
        <v>1000</v>
      </c>
    </row>
    <row r="15" spans="2:11" x14ac:dyDescent="0.25">
      <c r="D15" s="36" t="s">
        <v>6</v>
      </c>
      <c r="E15" s="27" t="s">
        <v>75</v>
      </c>
      <c r="F15" s="27" t="s">
        <v>44</v>
      </c>
      <c r="G15" s="27">
        <v>910</v>
      </c>
      <c r="H15" s="28" t="s">
        <v>10</v>
      </c>
      <c r="I15" s="30">
        <v>4143</v>
      </c>
      <c r="J15" s="45" t="s">
        <v>83</v>
      </c>
      <c r="K15" s="37">
        <v>90000</v>
      </c>
    </row>
    <row r="16" spans="2:11" ht="30" x14ac:dyDescent="0.25">
      <c r="D16" s="36" t="s">
        <v>6</v>
      </c>
      <c r="E16" s="27" t="s">
        <v>75</v>
      </c>
      <c r="F16" s="27" t="s">
        <v>44</v>
      </c>
      <c r="G16" s="27">
        <v>910</v>
      </c>
      <c r="H16" s="28" t="s">
        <v>10</v>
      </c>
      <c r="I16" s="29">
        <v>4144</v>
      </c>
      <c r="J16" s="45" t="s">
        <v>84</v>
      </c>
      <c r="K16" s="37">
        <v>180000</v>
      </c>
    </row>
    <row r="17" spans="4:11" ht="30" x14ac:dyDescent="0.25">
      <c r="D17" s="36" t="s">
        <v>6</v>
      </c>
      <c r="E17" s="27" t="s">
        <v>75</v>
      </c>
      <c r="F17" s="27" t="s">
        <v>44</v>
      </c>
      <c r="G17" s="27">
        <v>910</v>
      </c>
      <c r="H17" s="28" t="s">
        <v>10</v>
      </c>
      <c r="I17" s="29">
        <v>4151</v>
      </c>
      <c r="J17" s="45" t="s">
        <v>85</v>
      </c>
      <c r="K17" s="37">
        <v>3599000</v>
      </c>
    </row>
    <row r="18" spans="4:11" ht="30" x14ac:dyDescent="0.25">
      <c r="D18" s="36" t="s">
        <v>6</v>
      </c>
      <c r="E18" s="27" t="s">
        <v>75</v>
      </c>
      <c r="F18" s="27" t="s">
        <v>44</v>
      </c>
      <c r="G18" s="27">
        <v>910</v>
      </c>
      <c r="H18" s="28" t="s">
        <v>10</v>
      </c>
      <c r="I18" s="29">
        <v>4161</v>
      </c>
      <c r="J18" s="45" t="s">
        <v>86</v>
      </c>
      <c r="K18" s="37">
        <v>1617000</v>
      </c>
    </row>
    <row r="19" spans="4:11" x14ac:dyDescent="0.25">
      <c r="D19" s="36" t="s">
        <v>6</v>
      </c>
      <c r="E19" s="27" t="s">
        <v>75</v>
      </c>
      <c r="F19" s="27" t="s">
        <v>44</v>
      </c>
      <c r="G19" s="27">
        <v>910</v>
      </c>
      <c r="H19" s="28" t="s">
        <v>10</v>
      </c>
      <c r="I19" s="29">
        <v>4212</v>
      </c>
      <c r="J19" s="45" t="s">
        <v>87</v>
      </c>
      <c r="K19" s="37">
        <v>2969000</v>
      </c>
    </row>
    <row r="20" spans="4:11" x14ac:dyDescent="0.25">
      <c r="D20" s="36" t="s">
        <v>6</v>
      </c>
      <c r="E20" s="27" t="s">
        <v>75</v>
      </c>
      <c r="F20" s="27" t="s">
        <v>44</v>
      </c>
      <c r="G20" s="27">
        <v>910</v>
      </c>
      <c r="H20" s="28" t="s">
        <v>10</v>
      </c>
      <c r="I20" s="29">
        <v>4213</v>
      </c>
      <c r="J20" s="45" t="s">
        <v>88</v>
      </c>
      <c r="K20" s="37">
        <v>1215000</v>
      </c>
    </row>
    <row r="21" spans="4:11" x14ac:dyDescent="0.25">
      <c r="D21" s="36" t="s">
        <v>6</v>
      </c>
      <c r="E21" s="27" t="s">
        <v>75</v>
      </c>
      <c r="F21" s="27" t="s">
        <v>44</v>
      </c>
      <c r="G21" s="27">
        <v>910</v>
      </c>
      <c r="H21" s="28" t="s">
        <v>10</v>
      </c>
      <c r="I21" s="29">
        <v>4214</v>
      </c>
      <c r="J21" s="45" t="s">
        <v>89</v>
      </c>
      <c r="K21" s="37">
        <v>145000</v>
      </c>
    </row>
    <row r="22" spans="4:11" x14ac:dyDescent="0.25">
      <c r="D22" s="36" t="s">
        <v>6</v>
      </c>
      <c r="E22" s="27" t="s">
        <v>75</v>
      </c>
      <c r="F22" s="27" t="s">
        <v>44</v>
      </c>
      <c r="G22" s="27">
        <v>910</v>
      </c>
      <c r="H22" s="28" t="s">
        <v>10</v>
      </c>
      <c r="I22" s="29">
        <v>4215</v>
      </c>
      <c r="J22" s="45" t="s">
        <v>90</v>
      </c>
      <c r="K22" s="37">
        <v>45000</v>
      </c>
    </row>
    <row r="23" spans="4:11" x14ac:dyDescent="0.25">
      <c r="D23" s="36" t="s">
        <v>6</v>
      </c>
      <c r="E23" s="27" t="s">
        <v>75</v>
      </c>
      <c r="F23" s="27" t="s">
        <v>44</v>
      </c>
      <c r="G23" s="27">
        <v>910</v>
      </c>
      <c r="H23" s="28" t="s">
        <v>10</v>
      </c>
      <c r="I23" s="29">
        <v>4219</v>
      </c>
      <c r="J23" s="45" t="s">
        <v>91</v>
      </c>
      <c r="K23" s="37">
        <v>45000</v>
      </c>
    </row>
    <row r="24" spans="4:11" ht="30" x14ac:dyDescent="0.25">
      <c r="D24" s="36" t="s">
        <v>6</v>
      </c>
      <c r="E24" s="27" t="s">
        <v>75</v>
      </c>
      <c r="F24" s="27" t="s">
        <v>44</v>
      </c>
      <c r="G24" s="27">
        <v>910</v>
      </c>
      <c r="H24" s="28" t="s">
        <v>10</v>
      </c>
      <c r="I24" s="29">
        <v>4221</v>
      </c>
      <c r="J24" s="45" t="s">
        <v>92</v>
      </c>
      <c r="K24" s="37">
        <v>216000</v>
      </c>
    </row>
    <row r="25" spans="4:11" ht="30" x14ac:dyDescent="0.25">
      <c r="D25" s="36" t="s">
        <v>6</v>
      </c>
      <c r="E25" s="27" t="s">
        <v>75</v>
      </c>
      <c r="F25" s="27" t="s">
        <v>74</v>
      </c>
      <c r="G25" s="27">
        <v>910</v>
      </c>
      <c r="H25" s="28" t="s">
        <v>10</v>
      </c>
      <c r="I25" s="30">
        <v>4221</v>
      </c>
      <c r="J25" s="45" t="s">
        <v>92</v>
      </c>
      <c r="K25" s="37">
        <v>1800000</v>
      </c>
    </row>
    <row r="26" spans="4:11" ht="30" x14ac:dyDescent="0.25">
      <c r="D26" s="36" t="s">
        <v>6</v>
      </c>
      <c r="E26" s="27" t="s">
        <v>75</v>
      </c>
      <c r="F26" s="27" t="s">
        <v>44</v>
      </c>
      <c r="G26" s="27">
        <v>910</v>
      </c>
      <c r="H26" s="28" t="s">
        <v>10</v>
      </c>
      <c r="I26" s="29">
        <v>4224</v>
      </c>
      <c r="J26" s="45" t="s">
        <v>93</v>
      </c>
      <c r="K26" s="37">
        <v>1080000</v>
      </c>
    </row>
    <row r="27" spans="4:11" x14ac:dyDescent="0.25">
      <c r="D27" s="36" t="s">
        <v>6</v>
      </c>
      <c r="E27" s="27" t="s">
        <v>75</v>
      </c>
      <c r="F27" s="27" t="s">
        <v>44</v>
      </c>
      <c r="G27" s="27">
        <v>910</v>
      </c>
      <c r="H27" s="28" t="s">
        <v>10</v>
      </c>
      <c r="I27" s="30">
        <v>4232</v>
      </c>
      <c r="J27" s="45" t="s">
        <v>94</v>
      </c>
      <c r="K27" s="37">
        <v>243000</v>
      </c>
    </row>
    <row r="28" spans="4:11" x14ac:dyDescent="0.25">
      <c r="D28" s="36" t="s">
        <v>6</v>
      </c>
      <c r="E28" s="27" t="s">
        <v>75</v>
      </c>
      <c r="F28" s="27" t="s">
        <v>44</v>
      </c>
      <c r="G28" s="27">
        <v>910</v>
      </c>
      <c r="H28" s="28" t="s">
        <v>10</v>
      </c>
      <c r="I28" s="30">
        <v>4234</v>
      </c>
      <c r="J28" s="45" t="s">
        <v>95</v>
      </c>
      <c r="K28" s="37">
        <v>9000</v>
      </c>
    </row>
    <row r="29" spans="4:11" x14ac:dyDescent="0.25">
      <c r="D29" s="36" t="s">
        <v>6</v>
      </c>
      <c r="E29" s="27" t="s">
        <v>75</v>
      </c>
      <c r="F29" s="27" t="s">
        <v>44</v>
      </c>
      <c r="G29" s="27">
        <v>910</v>
      </c>
      <c r="H29" s="28" t="s">
        <v>10</v>
      </c>
      <c r="I29" s="30">
        <v>4235</v>
      </c>
      <c r="J29" s="45" t="s">
        <v>96</v>
      </c>
      <c r="K29" s="37">
        <v>629000</v>
      </c>
    </row>
    <row r="30" spans="4:11" x14ac:dyDescent="0.25">
      <c r="D30" s="36" t="s">
        <v>6</v>
      </c>
      <c r="E30" s="27" t="s">
        <v>75</v>
      </c>
      <c r="F30" s="27" t="s">
        <v>44</v>
      </c>
      <c r="G30" s="27">
        <v>910</v>
      </c>
      <c r="H30" s="28" t="s">
        <v>10</v>
      </c>
      <c r="I30" s="30">
        <v>4237</v>
      </c>
      <c r="J30" s="45" t="s">
        <v>97</v>
      </c>
      <c r="K30" s="37">
        <v>405000</v>
      </c>
    </row>
    <row r="31" spans="4:11" x14ac:dyDescent="0.25">
      <c r="D31" s="36" t="s">
        <v>6</v>
      </c>
      <c r="E31" s="27" t="s">
        <v>75</v>
      </c>
      <c r="F31" s="27" t="s">
        <v>44</v>
      </c>
      <c r="G31" s="27">
        <v>910</v>
      </c>
      <c r="H31" s="28" t="s">
        <v>10</v>
      </c>
      <c r="I31" s="30">
        <v>4239</v>
      </c>
      <c r="J31" s="45" t="s">
        <v>98</v>
      </c>
      <c r="K31" s="37">
        <v>764000</v>
      </c>
    </row>
    <row r="32" spans="4:11" x14ac:dyDescent="0.25">
      <c r="D32" s="36" t="s">
        <v>6</v>
      </c>
      <c r="E32" s="27" t="s">
        <v>75</v>
      </c>
      <c r="F32" s="27" t="s">
        <v>73</v>
      </c>
      <c r="G32" s="27">
        <v>910</v>
      </c>
      <c r="H32" s="28" t="s">
        <v>10</v>
      </c>
      <c r="I32" s="30">
        <v>4239</v>
      </c>
      <c r="J32" s="45" t="s">
        <v>98</v>
      </c>
      <c r="K32" s="37">
        <v>45000</v>
      </c>
    </row>
    <row r="33" spans="4:11" x14ac:dyDescent="0.25">
      <c r="D33" s="36" t="s">
        <v>6</v>
      </c>
      <c r="E33" s="27" t="s">
        <v>75</v>
      </c>
      <c r="F33" s="27" t="s">
        <v>74</v>
      </c>
      <c r="G33" s="27">
        <v>910</v>
      </c>
      <c r="H33" s="28" t="s">
        <v>10</v>
      </c>
      <c r="I33" s="30">
        <v>4239</v>
      </c>
      <c r="J33" s="45" t="s">
        <v>98</v>
      </c>
      <c r="K33" s="37">
        <v>10349000</v>
      </c>
    </row>
    <row r="34" spans="4:11" x14ac:dyDescent="0.25">
      <c r="D34" s="36" t="s">
        <v>6</v>
      </c>
      <c r="E34" s="27" t="s">
        <v>75</v>
      </c>
      <c r="F34" s="27" t="s">
        <v>44</v>
      </c>
      <c r="G34" s="27">
        <v>910</v>
      </c>
      <c r="H34" s="28" t="s">
        <v>10</v>
      </c>
      <c r="I34" s="30">
        <v>4243</v>
      </c>
      <c r="J34" s="45" t="s">
        <v>99</v>
      </c>
      <c r="K34" s="37">
        <v>13000</v>
      </c>
    </row>
    <row r="35" spans="4:11" ht="45" x14ac:dyDescent="0.25">
      <c r="D35" s="36" t="s">
        <v>6</v>
      </c>
      <c r="E35" s="27" t="s">
        <v>75</v>
      </c>
      <c r="F35" s="27" t="s">
        <v>44</v>
      </c>
      <c r="G35" s="27">
        <v>910</v>
      </c>
      <c r="H35" s="28" t="s">
        <v>10</v>
      </c>
      <c r="I35" s="31">
        <v>4246</v>
      </c>
      <c r="J35" s="45" t="s">
        <v>100</v>
      </c>
      <c r="K35" s="37">
        <v>54000</v>
      </c>
    </row>
    <row r="36" spans="4:11" ht="30" x14ac:dyDescent="0.25">
      <c r="D36" s="36" t="s">
        <v>6</v>
      </c>
      <c r="E36" s="27" t="s">
        <v>75</v>
      </c>
      <c r="F36" s="27" t="s">
        <v>26</v>
      </c>
      <c r="G36" s="27">
        <v>910</v>
      </c>
      <c r="H36" s="28" t="s">
        <v>10</v>
      </c>
      <c r="I36" s="29">
        <v>4249</v>
      </c>
      <c r="J36" s="45" t="s">
        <v>101</v>
      </c>
      <c r="K36" s="37">
        <v>1000</v>
      </c>
    </row>
    <row r="37" spans="4:11" ht="30" x14ac:dyDescent="0.25">
      <c r="D37" s="36" t="s">
        <v>6</v>
      </c>
      <c r="E37" s="27" t="s">
        <v>75</v>
      </c>
      <c r="F37" s="27" t="s">
        <v>44</v>
      </c>
      <c r="G37" s="27">
        <v>910</v>
      </c>
      <c r="H37" s="28" t="s">
        <v>10</v>
      </c>
      <c r="I37" s="30">
        <v>4249</v>
      </c>
      <c r="J37" s="45" t="s">
        <v>101</v>
      </c>
      <c r="K37" s="37">
        <v>899000</v>
      </c>
    </row>
    <row r="38" spans="4:11" ht="30" x14ac:dyDescent="0.25">
      <c r="D38" s="36" t="s">
        <v>6</v>
      </c>
      <c r="E38" s="27" t="s">
        <v>75</v>
      </c>
      <c r="F38" s="27" t="s">
        <v>44</v>
      </c>
      <c r="G38" s="27">
        <v>910</v>
      </c>
      <c r="H38" s="28" t="s">
        <v>10</v>
      </c>
      <c r="I38" s="31">
        <v>4251</v>
      </c>
      <c r="J38" s="45" t="s">
        <v>102</v>
      </c>
      <c r="K38" s="37">
        <v>219000</v>
      </c>
    </row>
    <row r="39" spans="4:11" ht="30" x14ac:dyDescent="0.25">
      <c r="D39" s="36" t="s">
        <v>6</v>
      </c>
      <c r="E39" s="27" t="s">
        <v>75</v>
      </c>
      <c r="F39" s="27" t="s">
        <v>44</v>
      </c>
      <c r="G39" s="27">
        <v>910</v>
      </c>
      <c r="H39" s="28" t="s">
        <v>10</v>
      </c>
      <c r="I39" s="30">
        <v>4252</v>
      </c>
      <c r="J39" s="45" t="s">
        <v>103</v>
      </c>
      <c r="K39" s="37">
        <v>279000</v>
      </c>
    </row>
    <row r="40" spans="4:11" ht="30" x14ac:dyDescent="0.25">
      <c r="D40" s="36" t="s">
        <v>6</v>
      </c>
      <c r="E40" s="27" t="s">
        <v>75</v>
      </c>
      <c r="F40" s="27" t="s">
        <v>44</v>
      </c>
      <c r="G40" s="27">
        <v>910</v>
      </c>
      <c r="H40" s="28" t="s">
        <v>10</v>
      </c>
      <c r="I40" s="30">
        <v>4261</v>
      </c>
      <c r="J40" s="45" t="s">
        <v>104</v>
      </c>
      <c r="K40" s="37">
        <v>486000</v>
      </c>
    </row>
    <row r="41" spans="4:11" ht="30" x14ac:dyDescent="0.25">
      <c r="D41" s="36" t="s">
        <v>6</v>
      </c>
      <c r="E41" s="27" t="s">
        <v>75</v>
      </c>
      <c r="F41" s="27" t="s">
        <v>73</v>
      </c>
      <c r="G41" s="27">
        <v>910</v>
      </c>
      <c r="H41" s="28" t="s">
        <v>10</v>
      </c>
      <c r="I41" s="30">
        <v>4261</v>
      </c>
      <c r="J41" s="45" t="s">
        <v>104</v>
      </c>
      <c r="K41" s="37">
        <v>45000</v>
      </c>
    </row>
    <row r="42" spans="4:11" ht="60" x14ac:dyDescent="0.25">
      <c r="D42" s="36" t="s">
        <v>6</v>
      </c>
      <c r="E42" s="27" t="s">
        <v>75</v>
      </c>
      <c r="F42" s="27" t="s">
        <v>44</v>
      </c>
      <c r="G42" s="27">
        <v>910</v>
      </c>
      <c r="H42" s="28" t="s">
        <v>10</v>
      </c>
      <c r="I42" s="30">
        <v>4263</v>
      </c>
      <c r="J42" s="45" t="s">
        <v>105</v>
      </c>
      <c r="K42" s="37">
        <v>90000</v>
      </c>
    </row>
    <row r="43" spans="4:11" x14ac:dyDescent="0.25">
      <c r="D43" s="36" t="s">
        <v>6</v>
      </c>
      <c r="E43" s="27" t="s">
        <v>75</v>
      </c>
      <c r="F43" s="27" t="s">
        <v>44</v>
      </c>
      <c r="G43" s="27">
        <v>910</v>
      </c>
      <c r="H43" s="28" t="s">
        <v>10</v>
      </c>
      <c r="I43" s="30">
        <v>4264</v>
      </c>
      <c r="J43" s="45" t="s">
        <v>106</v>
      </c>
      <c r="K43" s="37">
        <v>180000</v>
      </c>
    </row>
    <row r="44" spans="4:11" ht="45" x14ac:dyDescent="0.25">
      <c r="D44" s="36" t="s">
        <v>6</v>
      </c>
      <c r="E44" s="27" t="s">
        <v>75</v>
      </c>
      <c r="F44" s="27" t="s">
        <v>44</v>
      </c>
      <c r="G44" s="27">
        <v>910</v>
      </c>
      <c r="H44" s="28" t="s">
        <v>10</v>
      </c>
      <c r="I44" s="30">
        <v>4266</v>
      </c>
      <c r="J44" s="45" t="s">
        <v>107</v>
      </c>
      <c r="K44" s="37">
        <v>90000</v>
      </c>
    </row>
    <row r="45" spans="4:11" ht="45" x14ac:dyDescent="0.25">
      <c r="D45" s="36" t="s">
        <v>6</v>
      </c>
      <c r="E45" s="27" t="s">
        <v>75</v>
      </c>
      <c r="F45" s="27" t="s">
        <v>73</v>
      </c>
      <c r="G45" s="27">
        <v>910</v>
      </c>
      <c r="H45" s="28" t="s">
        <v>10</v>
      </c>
      <c r="I45" s="30">
        <v>4266</v>
      </c>
      <c r="J45" s="45" t="s">
        <v>107</v>
      </c>
      <c r="K45" s="37">
        <v>90000</v>
      </c>
    </row>
    <row r="46" spans="4:11" ht="30" x14ac:dyDescent="0.25">
      <c r="D46" s="36" t="s">
        <v>6</v>
      </c>
      <c r="E46" s="27" t="s">
        <v>75</v>
      </c>
      <c r="F46" s="27" t="s">
        <v>44</v>
      </c>
      <c r="G46" s="27">
        <v>910</v>
      </c>
      <c r="H46" s="28" t="s">
        <v>10</v>
      </c>
      <c r="I46" s="30">
        <v>4268</v>
      </c>
      <c r="J46" s="45" t="s">
        <v>108</v>
      </c>
      <c r="K46" s="37">
        <v>270000</v>
      </c>
    </row>
    <row r="47" spans="4:11" x14ac:dyDescent="0.25">
      <c r="D47" s="36" t="s">
        <v>6</v>
      </c>
      <c r="E47" s="27" t="s">
        <v>75</v>
      </c>
      <c r="F47" s="27" t="s">
        <v>44</v>
      </c>
      <c r="G47" s="27">
        <v>910</v>
      </c>
      <c r="H47" s="28" t="s">
        <v>10</v>
      </c>
      <c r="I47" s="30">
        <v>4269</v>
      </c>
      <c r="J47" s="45" t="s">
        <v>30</v>
      </c>
      <c r="K47" s="37">
        <v>495000</v>
      </c>
    </row>
    <row r="48" spans="4:11" ht="30" x14ac:dyDescent="0.25">
      <c r="D48" s="36" t="s">
        <v>6</v>
      </c>
      <c r="E48" s="27" t="s">
        <v>75</v>
      </c>
      <c r="F48" s="27" t="s">
        <v>73</v>
      </c>
      <c r="G48" s="27">
        <v>910</v>
      </c>
      <c r="H48" s="28" t="s">
        <v>10</v>
      </c>
      <c r="I48" s="30">
        <v>4269</v>
      </c>
      <c r="J48" s="45" t="s">
        <v>109</v>
      </c>
      <c r="K48" s="37">
        <v>90000</v>
      </c>
    </row>
    <row r="49" spans="4:11" x14ac:dyDescent="0.25">
      <c r="D49" s="36" t="s">
        <v>6</v>
      </c>
      <c r="E49" s="27" t="s">
        <v>75</v>
      </c>
      <c r="F49" s="27" t="s">
        <v>44</v>
      </c>
      <c r="G49" s="27">
        <v>910</v>
      </c>
      <c r="H49" s="28" t="s">
        <v>10</v>
      </c>
      <c r="I49" s="30">
        <v>4822</v>
      </c>
      <c r="J49" s="45" t="s">
        <v>110</v>
      </c>
      <c r="K49" s="37">
        <v>36000</v>
      </c>
    </row>
    <row r="50" spans="4:11" ht="30" x14ac:dyDescent="0.25">
      <c r="D50" s="36" t="s">
        <v>6</v>
      </c>
      <c r="E50" s="27" t="s">
        <v>75</v>
      </c>
      <c r="F50" s="27" t="s">
        <v>26</v>
      </c>
      <c r="G50" s="27">
        <v>910</v>
      </c>
      <c r="H50" s="28" t="s">
        <v>10</v>
      </c>
      <c r="I50" s="29">
        <v>4831</v>
      </c>
      <c r="J50" s="45" t="s">
        <v>111</v>
      </c>
      <c r="K50" s="37">
        <v>1000</v>
      </c>
    </row>
    <row r="51" spans="4:11" x14ac:dyDescent="0.25">
      <c r="D51" s="36" t="s">
        <v>6</v>
      </c>
      <c r="E51" s="27" t="s">
        <v>75</v>
      </c>
      <c r="F51" s="27" t="s">
        <v>44</v>
      </c>
      <c r="G51" s="27">
        <v>910</v>
      </c>
      <c r="H51" s="28" t="s">
        <v>10</v>
      </c>
      <c r="I51" s="30">
        <v>5121</v>
      </c>
      <c r="J51" s="45" t="s">
        <v>112</v>
      </c>
      <c r="K51" s="37">
        <v>450000</v>
      </c>
    </row>
    <row r="52" spans="4:11" ht="30" x14ac:dyDescent="0.25">
      <c r="D52" s="36" t="s">
        <v>6</v>
      </c>
      <c r="E52" s="27" t="s">
        <v>75</v>
      </c>
      <c r="F52" s="27" t="s">
        <v>44</v>
      </c>
      <c r="G52" s="27">
        <v>910</v>
      </c>
      <c r="H52" s="28" t="s">
        <v>10</v>
      </c>
      <c r="I52" s="30">
        <v>5126</v>
      </c>
      <c r="J52" s="45" t="s">
        <v>113</v>
      </c>
      <c r="K52" s="37">
        <v>450000</v>
      </c>
    </row>
    <row r="53" spans="4:11" ht="45" x14ac:dyDescent="0.25">
      <c r="D53" s="36" t="s">
        <v>6</v>
      </c>
      <c r="E53" s="27" t="s">
        <v>75</v>
      </c>
      <c r="F53" s="27" t="s">
        <v>26</v>
      </c>
      <c r="G53" s="27">
        <v>910</v>
      </c>
      <c r="H53" s="28" t="s">
        <v>10</v>
      </c>
      <c r="I53" s="29">
        <v>4851</v>
      </c>
      <c r="J53" s="45" t="s">
        <v>114</v>
      </c>
      <c r="K53" s="37">
        <v>39000</v>
      </c>
    </row>
    <row r="54" spans="4:11" ht="30" x14ac:dyDescent="0.25">
      <c r="D54" s="36" t="s">
        <v>6</v>
      </c>
      <c r="E54" s="27" t="s">
        <v>75</v>
      </c>
      <c r="F54" s="27" t="s">
        <v>44</v>
      </c>
      <c r="G54" s="30">
        <v>910</v>
      </c>
      <c r="H54" s="30" t="s">
        <v>76</v>
      </c>
      <c r="I54" s="30">
        <v>4221</v>
      </c>
      <c r="J54" s="46" t="s">
        <v>115</v>
      </c>
      <c r="K54" s="41">
        <v>216000</v>
      </c>
    </row>
    <row r="55" spans="4:11" ht="30" x14ac:dyDescent="0.25">
      <c r="D55" s="36" t="s">
        <v>6</v>
      </c>
      <c r="E55" s="27" t="s">
        <v>75</v>
      </c>
      <c r="F55" s="27" t="s">
        <v>44</v>
      </c>
      <c r="G55" s="30">
        <v>910</v>
      </c>
      <c r="H55" s="30" t="s">
        <v>76</v>
      </c>
      <c r="I55" s="30">
        <v>4224</v>
      </c>
      <c r="J55" s="46" t="s">
        <v>93</v>
      </c>
      <c r="K55" s="41">
        <v>333000</v>
      </c>
    </row>
    <row r="56" spans="4:11" ht="45" x14ac:dyDescent="0.25">
      <c r="D56" s="36" t="s">
        <v>6</v>
      </c>
      <c r="E56" s="27" t="s">
        <v>75</v>
      </c>
      <c r="F56" s="27" t="s">
        <v>44</v>
      </c>
      <c r="G56" s="30">
        <v>910</v>
      </c>
      <c r="H56" s="30" t="s">
        <v>77</v>
      </c>
      <c r="I56" s="30">
        <v>4233</v>
      </c>
      <c r="J56" s="46" t="s">
        <v>116</v>
      </c>
      <c r="K56" s="41">
        <v>180000</v>
      </c>
    </row>
    <row r="57" spans="4:11" x14ac:dyDescent="0.25">
      <c r="D57" s="38"/>
      <c r="E57" s="30"/>
      <c r="F57" s="30"/>
      <c r="G57" s="30"/>
      <c r="H57" s="30"/>
      <c r="I57" s="30"/>
      <c r="J57" s="30"/>
      <c r="K57" s="39"/>
    </row>
    <row r="58" spans="4:11" x14ac:dyDescent="0.25">
      <c r="D58" s="38"/>
      <c r="E58" s="30"/>
      <c r="F58" s="30"/>
      <c r="G58" s="30"/>
      <c r="H58" s="30"/>
      <c r="I58" s="30"/>
      <c r="J58" s="30"/>
      <c r="K58" s="40">
        <f>SUM(K11:K57)</f>
        <v>120778000</v>
      </c>
    </row>
    <row r="59" spans="4:11" x14ac:dyDescent="0.25">
      <c r="D59" s="38"/>
      <c r="E59" s="30"/>
      <c r="F59" s="30"/>
      <c r="G59" s="30"/>
      <c r="H59" s="30"/>
      <c r="I59" s="30"/>
      <c r="J59" s="30"/>
      <c r="K59" s="39"/>
    </row>
    <row r="60" spans="4:11" x14ac:dyDescent="0.25">
      <c r="D60" s="38"/>
      <c r="E60" s="30"/>
      <c r="F60" s="30"/>
      <c r="G60" s="30"/>
      <c r="H60" s="30"/>
      <c r="I60" s="30"/>
      <c r="J60" s="30"/>
      <c r="K60" s="39"/>
    </row>
    <row r="61" spans="4:11" x14ac:dyDescent="0.25">
      <c r="D61" s="38"/>
      <c r="E61" s="30"/>
      <c r="F61" s="30"/>
      <c r="G61" s="30"/>
      <c r="H61" s="30"/>
      <c r="I61" s="30" t="s">
        <v>78</v>
      </c>
      <c r="J61" s="30"/>
      <c r="K61" s="40" t="e">
        <f>#REF!+K58</f>
        <v>#REF!</v>
      </c>
    </row>
    <row r="62" spans="4:11" x14ac:dyDescent="0.25">
      <c r="D62" s="38"/>
      <c r="E62" s="30"/>
      <c r="F62" s="30"/>
      <c r="G62" s="30"/>
      <c r="H62" s="30"/>
      <c r="I62" s="30"/>
      <c r="J62" s="30"/>
      <c r="K62" s="39"/>
    </row>
    <row r="63" spans="4:11" ht="15.75" thickBot="1" x14ac:dyDescent="0.3">
      <c r="D63" s="42"/>
      <c r="E63" s="43"/>
      <c r="F63" s="43"/>
      <c r="G63" s="43"/>
      <c r="H63" s="43"/>
      <c r="I63" s="43"/>
      <c r="J63" s="43"/>
      <c r="K63" s="44"/>
    </row>
  </sheetData>
  <sortState xmlns:xlrd2="http://schemas.microsoft.com/office/spreadsheetml/2017/richdata2" ref="D11:K53">
    <sortCondition ref="I11:I53"/>
  </sortState>
  <mergeCells count="1">
    <mergeCell ref="D2:K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B9136-CBA9-4A88-A399-3287308FD530}">
  <dimension ref="I1"/>
  <sheetViews>
    <sheetView workbookViewId="0">
      <selection activeCell="F9" sqref="F9"/>
    </sheetView>
  </sheetViews>
  <sheetFormatPr defaultRowHeight="15" x14ac:dyDescent="0.25"/>
  <cols>
    <col min="9" max="9" width="17" style="26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Измене апропријација</vt:lpstr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cp:lastPrinted>2025-04-10T06:11:56Z</cp:lastPrinted>
  <dcterms:created xsi:type="dcterms:W3CDTF">2025-04-03T08:15:57Z</dcterms:created>
  <dcterms:modified xsi:type="dcterms:W3CDTF">2025-04-14T10:23:52Z</dcterms:modified>
</cp:coreProperties>
</file>